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Lenov\Documents\OHC\Update_HFG_Administration\"/>
    </mc:Choice>
  </mc:AlternateContent>
  <xr:revisionPtr revIDLastSave="0" documentId="13_ncr:1_{C52194C6-86E0-4ECF-9640-0D58EA663F57}" xr6:coauthVersionLast="47" xr6:coauthVersionMax="47" xr10:uidLastSave="{00000000-0000-0000-0000-000000000000}"/>
  <bookViews>
    <workbookView xWindow="-120" yWindow="-120" windowWidth="29040" windowHeight="15720" xr2:uid="{00000000-000D-0000-FFFF-FFFF00000000}"/>
  </bookViews>
  <sheets>
    <sheet name="Overview" sheetId="9" r:id="rId1"/>
    <sheet name="Budget Spreadsheet - Final" sheetId="1" r:id="rId2"/>
    <sheet name="Construction Budget - Final" sheetId="2" r:id="rId3"/>
    <sheet name="Comparison - Actual v. Budget" sheetId="5" state="hidden" r:id="rId4"/>
    <sheet name="Comparison - Final v. Budgeted" sheetId="8" r:id="rId5"/>
    <sheet name="Budget Terms Defined" sheetId="3" r:id="rId6"/>
    <sheet name="Budget Categories Described"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8" l="1"/>
  <c r="F17" i="8" s="1"/>
  <c r="G17" i="8" s="1"/>
  <c r="B18" i="8"/>
  <c r="F18" i="8"/>
  <c r="G18" i="8" s="1"/>
  <c r="B27" i="8"/>
  <c r="B19" i="8"/>
  <c r="B21" i="8"/>
  <c r="B22" i="8"/>
  <c r="B23" i="8"/>
  <c r="B24" i="8"/>
  <c r="B25" i="8"/>
  <c r="F25" i="8" s="1"/>
  <c r="G25" i="8" s="1"/>
  <c r="B26" i="8"/>
  <c r="B28" i="8"/>
  <c r="B29" i="8"/>
  <c r="F29" i="8" s="1"/>
  <c r="G29" i="8" s="1"/>
  <c r="B30" i="8"/>
  <c r="F30" i="8" s="1"/>
  <c r="G30" i="8" s="1"/>
  <c r="B34" i="8"/>
  <c r="F34" i="8" s="1"/>
  <c r="G34" i="8" s="1"/>
  <c r="B35" i="8"/>
  <c r="F35" i="8" s="1"/>
  <c r="G35" i="8" s="1"/>
  <c r="D31" i="8"/>
  <c r="D40" i="8" s="1"/>
  <c r="D59" i="8" s="1"/>
  <c r="D38" i="8"/>
  <c r="C26" i="1"/>
  <c r="C43" i="1"/>
  <c r="C50" i="1"/>
  <c r="B33" i="8" s="1"/>
  <c r="F33" i="8" s="1"/>
  <c r="G33" i="8" s="1"/>
  <c r="C57" i="1"/>
  <c r="C64" i="1"/>
  <c r="C70" i="1"/>
  <c r="B36" i="8" s="1"/>
  <c r="F36" i="8" s="1"/>
  <c r="G36" i="8" s="1"/>
  <c r="C76" i="1"/>
  <c r="B37" i="8" s="1"/>
  <c r="F37" i="8" s="1"/>
  <c r="G37" i="8" s="1"/>
  <c r="B43" i="8"/>
  <c r="B44" i="8"/>
  <c r="B45" i="8"/>
  <c r="F45" i="8" s="1"/>
  <c r="G45" i="8" s="1"/>
  <c r="B46" i="8"/>
  <c r="B57" i="8" s="1"/>
  <c r="F57" i="8" s="1"/>
  <c r="G57" i="8" s="1"/>
  <c r="B47" i="8"/>
  <c r="B48" i="8"/>
  <c r="B49" i="8"/>
  <c r="F49" i="8" s="1"/>
  <c r="G49" i="8" s="1"/>
  <c r="B50" i="8"/>
  <c r="F50" i="8" s="1"/>
  <c r="G50" i="8" s="1"/>
  <c r="B51" i="8"/>
  <c r="B52" i="8"/>
  <c r="B53" i="8"/>
  <c r="F53" i="8" s="1"/>
  <c r="G53" i="8" s="1"/>
  <c r="B54" i="8"/>
  <c r="F54" i="8" s="1"/>
  <c r="G54" i="8" s="1"/>
  <c r="B55" i="8"/>
  <c r="B56" i="8"/>
  <c r="F44" i="8"/>
  <c r="G44" i="8"/>
  <c r="F47" i="8"/>
  <c r="G47" i="8"/>
  <c r="F48" i="8"/>
  <c r="G48" i="8"/>
  <c r="F51" i="8"/>
  <c r="G51" i="8"/>
  <c r="F52" i="8"/>
  <c r="G52" i="8"/>
  <c r="F55" i="8"/>
  <c r="G55" i="8"/>
  <c r="F56" i="8"/>
  <c r="G56" i="8"/>
  <c r="F43" i="8"/>
  <c r="G43" i="8"/>
  <c r="F28" i="8"/>
  <c r="G28" i="8" s="1"/>
  <c r="F27" i="8"/>
  <c r="G27" i="8"/>
  <c r="F26" i="8"/>
  <c r="G26" i="8" s="1"/>
  <c r="F24" i="8"/>
  <c r="G24" i="8"/>
  <c r="F23" i="8"/>
  <c r="G23" i="8"/>
  <c r="F22" i="8"/>
  <c r="G22" i="8" s="1"/>
  <c r="F21" i="8"/>
  <c r="G21" i="8"/>
  <c r="F20" i="8"/>
  <c r="G20" i="8" s="1"/>
  <c r="F19" i="8"/>
  <c r="G19" i="8"/>
  <c r="B23" i="2"/>
  <c r="D43" i="1"/>
  <c r="E75" i="5"/>
  <c r="E69" i="5"/>
  <c r="E63" i="5"/>
  <c r="E77" i="5" s="1"/>
  <c r="E56" i="5"/>
  <c r="E49" i="5"/>
  <c r="E42" i="5"/>
  <c r="E25" i="5"/>
  <c r="D23" i="2"/>
  <c r="E76" i="5"/>
  <c r="D75" i="5"/>
  <c r="D77" i="5" s="1"/>
  <c r="D69" i="5"/>
  <c r="C23" i="2"/>
  <c r="D76" i="5"/>
  <c r="D63" i="5"/>
  <c r="D56" i="5"/>
  <c r="D49" i="5"/>
  <c r="D42" i="5"/>
  <c r="D25" i="5"/>
  <c r="C25" i="5"/>
  <c r="C26" i="5"/>
  <c r="C27" i="5"/>
  <c r="C28" i="5" s="1"/>
  <c r="C29" i="5" s="1"/>
  <c r="C30" i="5" s="1"/>
  <c r="C31" i="5" s="1"/>
  <c r="C32" i="5" s="1"/>
  <c r="C33" i="5" s="1"/>
  <c r="C34" i="5" s="1"/>
  <c r="C35" i="5" s="1"/>
  <c r="C36" i="5" s="1"/>
  <c r="C37" i="5" s="1"/>
  <c r="C38" i="5" s="1"/>
  <c r="C39" i="5" s="1"/>
  <c r="C40" i="5" s="1"/>
  <c r="C41" i="5" s="1"/>
  <c r="C49" i="5"/>
  <c r="C56" i="5"/>
  <c r="C63" i="5"/>
  <c r="C69" i="5"/>
  <c r="C75" i="5"/>
  <c r="D26" i="1"/>
  <c r="E77" i="1"/>
  <c r="E26" i="1"/>
  <c r="E76" i="1"/>
  <c r="E70" i="1"/>
  <c r="E64" i="1"/>
  <c r="E57" i="1"/>
  <c r="E78" i="1" s="1"/>
  <c r="E50" i="1"/>
  <c r="E43" i="1"/>
  <c r="D77" i="1"/>
  <c r="D78" i="1" s="1"/>
  <c r="D76" i="1"/>
  <c r="D70" i="1"/>
  <c r="D64" i="1"/>
  <c r="D57" i="1"/>
  <c r="D50" i="1"/>
  <c r="C42" i="5" l="1"/>
  <c r="C77" i="5" s="1"/>
  <c r="F46" i="8"/>
  <c r="G46" i="8" s="1"/>
  <c r="C78" i="1"/>
  <c r="B32" i="8"/>
  <c r="B38" i="8" s="1"/>
  <c r="F38" i="8" s="1"/>
  <c r="G38" i="8" s="1"/>
  <c r="F32" i="8"/>
  <c r="G32" i="8" s="1"/>
  <c r="B31" i="8"/>
  <c r="B40" i="8" l="1"/>
  <c r="F31" i="8"/>
  <c r="G31" i="8" s="1"/>
  <c r="B59" i="8" l="1"/>
  <c r="F59" i="8" s="1"/>
  <c r="G59" i="8" s="1"/>
  <c r="F40" i="8"/>
  <c r="G40" i="8" s="1"/>
</calcChain>
</file>

<file path=xl/sharedStrings.xml><?xml version="1.0" encoding="utf-8"?>
<sst xmlns="http://schemas.openxmlformats.org/spreadsheetml/2006/main" count="199" uniqueCount="139">
  <si>
    <t>Grant Project Title:</t>
  </si>
  <si>
    <t>Applicant Organization:</t>
  </si>
  <si>
    <t xml:space="preserve">Budget Category </t>
  </si>
  <si>
    <t>PERSONNEL</t>
  </si>
  <si>
    <t>Other paid staff of applicant organization</t>
  </si>
  <si>
    <t>Volunteers</t>
  </si>
  <si>
    <t>subtotal</t>
  </si>
  <si>
    <t>EQUIPMENT</t>
  </si>
  <si>
    <t>MARKETING &amp; PROMOTION</t>
  </si>
  <si>
    <t>PRINTING &amp; PUBLICATION</t>
  </si>
  <si>
    <t>PROFESSIONAL DEVELOPMENT</t>
  </si>
  <si>
    <t>TRAVEL</t>
  </si>
  <si>
    <t>Total Project Cost</t>
  </si>
  <si>
    <r>
      <t>Professional Services</t>
    </r>
    <r>
      <rPr>
        <i/>
        <sz val="10"/>
        <rFont val="Arial"/>
        <family val="2"/>
      </rPr>
      <t/>
    </r>
  </si>
  <si>
    <t>Project director*</t>
  </si>
  <si>
    <t>Project bookkeeper*</t>
  </si>
  <si>
    <t>Total Cost*</t>
  </si>
  <si>
    <t>History Fund Grant Request*</t>
  </si>
  <si>
    <r>
      <rPr>
        <b/>
        <sz val="12"/>
        <rFont val="Calibri"/>
        <family val="2"/>
        <scheme val="minor"/>
      </rPr>
      <t>Match Pending</t>
    </r>
    <r>
      <rPr>
        <sz val="12"/>
        <rFont val="Calibri"/>
        <family val="2"/>
        <scheme val="minor"/>
      </rPr>
      <t xml:space="preserve"> (P) or </t>
    </r>
    <r>
      <rPr>
        <b/>
        <sz val="12"/>
        <rFont val="Calibri"/>
        <family val="2"/>
        <scheme val="minor"/>
      </rPr>
      <t>Confirmed</t>
    </r>
    <r>
      <rPr>
        <sz val="12"/>
        <rFont val="Calibri"/>
        <family val="2"/>
        <scheme val="minor"/>
      </rPr>
      <t xml:space="preserve"> (C)?*</t>
    </r>
  </si>
  <si>
    <r>
      <t xml:space="preserve">Construction Budget subtotal </t>
    </r>
    <r>
      <rPr>
        <sz val="12"/>
        <rFont val="Calibri"/>
        <family val="2"/>
        <scheme val="minor"/>
      </rPr>
      <t>(for Bricks &amp; Mortar category only)</t>
    </r>
  </si>
  <si>
    <t>Source of Match*</t>
  </si>
  <si>
    <t>Construction Budget Categories</t>
  </si>
  <si>
    <t>Match*</t>
  </si>
  <si>
    <r>
      <t xml:space="preserve">MATERIALS &amp; SUPPLIES </t>
    </r>
    <r>
      <rPr>
        <i/>
        <sz val="12"/>
        <rFont val="Calibri"/>
        <family val="2"/>
        <scheme val="minor"/>
      </rPr>
      <t xml:space="preserve">Note: for </t>
    </r>
    <r>
      <rPr>
        <sz val="12"/>
        <rFont val="Calibri"/>
        <family val="2"/>
        <scheme val="minor"/>
      </rPr>
      <t>Bricks &amp; Mortar Projects, complete the Construction Budget Form. Do not itemize material and supplies for Bricks &amp; Mortar projects in this section</t>
    </r>
  </si>
  <si>
    <r>
      <rPr>
        <b/>
        <sz val="12"/>
        <color theme="1"/>
        <rFont val="Calibri"/>
        <family val="2"/>
        <scheme val="minor"/>
      </rPr>
      <t>General Conditions</t>
    </r>
    <r>
      <rPr>
        <sz val="12"/>
        <color theme="1"/>
        <rFont val="Calibri"/>
        <family val="2"/>
        <scheme val="minor"/>
      </rPr>
      <t xml:space="preserve"> (includes start-up costs, scaffolding, project sign) </t>
    </r>
  </si>
  <si>
    <r>
      <rPr>
        <b/>
        <sz val="12"/>
        <color theme="1"/>
        <rFont val="Calibri"/>
        <family val="2"/>
        <scheme val="minor"/>
      </rPr>
      <t>Site Work</t>
    </r>
    <r>
      <rPr>
        <sz val="12"/>
        <color theme="1"/>
        <rFont val="Calibri"/>
        <family val="2"/>
        <scheme val="minor"/>
      </rPr>
      <t xml:space="preserve"> (subsurface investigation, demolition, drainage, underpinning) </t>
    </r>
  </si>
  <si>
    <r>
      <rPr>
        <b/>
        <sz val="12"/>
        <color theme="1"/>
        <rFont val="Calibri"/>
        <family val="2"/>
        <scheme val="minor"/>
      </rPr>
      <t>Concrete</t>
    </r>
    <r>
      <rPr>
        <sz val="12"/>
        <color theme="1"/>
        <rFont val="Calibri"/>
        <family val="2"/>
        <scheme val="minor"/>
      </rPr>
      <t xml:space="preserve"> (poured in place concrete, precast concrete, concrete restoration and cleaning)</t>
    </r>
  </si>
  <si>
    <r>
      <rPr>
        <b/>
        <sz val="12"/>
        <color theme="1"/>
        <rFont val="Calibri"/>
        <family val="2"/>
        <scheme val="minor"/>
      </rPr>
      <t>Masonry</t>
    </r>
    <r>
      <rPr>
        <sz val="12"/>
        <color theme="1"/>
        <rFont val="Calibri"/>
        <family val="2"/>
        <scheme val="minor"/>
      </rPr>
      <t xml:space="preserve"> (mortar, unit masonry, stone, masonry restoration and cleaning) </t>
    </r>
  </si>
  <si>
    <r>
      <rPr>
        <b/>
        <sz val="12"/>
        <color theme="1"/>
        <rFont val="Calibri"/>
        <family val="2"/>
        <scheme val="minor"/>
      </rPr>
      <t>Metals</t>
    </r>
    <r>
      <rPr>
        <sz val="12"/>
        <color theme="1"/>
        <rFont val="Calibri"/>
        <family val="2"/>
        <scheme val="minor"/>
      </rPr>
      <t xml:space="preserve"> (structural metal framing, metal finishes and restoration) </t>
    </r>
  </si>
  <si>
    <r>
      <rPr>
        <b/>
        <sz val="12"/>
        <color theme="1"/>
        <rFont val="Calibri"/>
        <family val="2"/>
        <scheme val="minor"/>
      </rPr>
      <t>Wood &amp; Plastics</t>
    </r>
    <r>
      <rPr>
        <sz val="12"/>
        <color theme="1"/>
        <rFont val="Calibri"/>
        <family val="2"/>
        <scheme val="minor"/>
      </rPr>
      <t xml:space="preserve"> (rough carpentry, finish carpentry, architectural woodwork, millwork) </t>
    </r>
  </si>
  <si>
    <r>
      <rPr>
        <b/>
        <sz val="12"/>
        <color theme="1"/>
        <rFont val="Calibri"/>
        <family val="2"/>
        <scheme val="minor"/>
      </rPr>
      <t>Doors &amp; Windows</t>
    </r>
    <r>
      <rPr>
        <sz val="12"/>
        <color theme="1"/>
        <rFont val="Calibri"/>
        <family val="2"/>
        <scheme val="minor"/>
      </rPr>
      <t xml:space="preserve"> (doors and frames, entrances and storefronts, window repair and restoration, window replacement, hardware) </t>
    </r>
  </si>
  <si>
    <r>
      <rPr>
        <b/>
        <sz val="12"/>
        <color theme="1"/>
        <rFont val="Calibri"/>
        <family val="2"/>
        <scheme val="minor"/>
      </rPr>
      <t>Finishes</t>
    </r>
    <r>
      <rPr>
        <sz val="12"/>
        <color theme="1"/>
        <rFont val="Calibri"/>
        <family val="2"/>
        <scheme val="minor"/>
      </rPr>
      <t xml:space="preserve"> (lath and plaster, gypsum wallboard, ceramic tile, wood, brick, and stone flooring, painting) </t>
    </r>
  </si>
  <si>
    <r>
      <rPr>
        <b/>
        <sz val="12"/>
        <color theme="1"/>
        <rFont val="Calibri"/>
        <family val="2"/>
        <scheme val="minor"/>
      </rPr>
      <t>Specialities</t>
    </r>
    <r>
      <rPr>
        <sz val="12"/>
        <color theme="1"/>
        <rFont val="Calibri"/>
        <family val="2"/>
        <scheme val="minor"/>
      </rPr>
      <t xml:space="preserve"> (fire extinguishers and cabinets) </t>
    </r>
  </si>
  <si>
    <r>
      <rPr>
        <b/>
        <sz val="12"/>
        <color theme="1"/>
        <rFont val="Calibri"/>
        <family val="2"/>
        <scheme val="minor"/>
      </rPr>
      <t>Special Construction</t>
    </r>
    <r>
      <rPr>
        <sz val="12"/>
        <color theme="1"/>
        <rFont val="Calibri"/>
        <family val="2"/>
        <scheme val="minor"/>
      </rPr>
      <t xml:space="preserve"> (solar and wind energy systems) </t>
    </r>
  </si>
  <si>
    <r>
      <rPr>
        <b/>
        <sz val="12"/>
        <color theme="1"/>
        <rFont val="Calibri"/>
        <family val="2"/>
        <scheme val="minor"/>
      </rPr>
      <t>Conveying Systems</t>
    </r>
    <r>
      <rPr>
        <sz val="12"/>
        <color theme="1"/>
        <rFont val="Calibri"/>
        <family val="2"/>
        <scheme val="minor"/>
      </rPr>
      <t xml:space="preserve"> (elevators) </t>
    </r>
  </si>
  <si>
    <r>
      <rPr>
        <b/>
        <sz val="12"/>
        <color theme="1"/>
        <rFont val="Calibri"/>
        <family val="2"/>
        <scheme val="minor"/>
      </rPr>
      <t>Mechanical/Electrical</t>
    </r>
    <r>
      <rPr>
        <sz val="12"/>
        <color theme="1"/>
        <rFont val="Calibri"/>
        <family val="2"/>
        <scheme val="minor"/>
      </rPr>
      <t xml:space="preserve"> (plumbing, fire protection, heating, cooling, air distribution); electrical service and distribution; lighting) </t>
    </r>
  </si>
  <si>
    <r>
      <t xml:space="preserve">Match Pending </t>
    </r>
    <r>
      <rPr>
        <sz val="12"/>
        <color theme="1"/>
        <rFont val="Calibri"/>
        <family val="2"/>
        <scheme val="minor"/>
      </rPr>
      <t>(P)</t>
    </r>
    <r>
      <rPr>
        <b/>
        <sz val="12"/>
        <color theme="1"/>
        <rFont val="Calibri"/>
        <family val="2"/>
        <scheme val="minor"/>
      </rPr>
      <t xml:space="preserve"> </t>
    </r>
    <r>
      <rPr>
        <sz val="12"/>
        <color theme="1"/>
        <rFont val="Calibri"/>
        <family val="2"/>
        <scheme val="minor"/>
      </rPr>
      <t>or</t>
    </r>
    <r>
      <rPr>
        <b/>
        <sz val="12"/>
        <color theme="1"/>
        <rFont val="Calibri"/>
        <family val="2"/>
        <scheme val="minor"/>
      </rPr>
      <t xml:space="preserve"> Confirmed </t>
    </r>
    <r>
      <rPr>
        <sz val="12"/>
        <color theme="1"/>
        <rFont val="Calibri"/>
        <family val="2"/>
        <scheme val="minor"/>
      </rPr>
      <t>(C)</t>
    </r>
    <r>
      <rPr>
        <b/>
        <sz val="12"/>
        <color theme="1"/>
        <rFont val="Calibri"/>
        <family val="2"/>
        <scheme val="minor"/>
      </rPr>
      <t>?*</t>
    </r>
  </si>
  <si>
    <t xml:space="preserve">Grant Project Title: </t>
  </si>
  <si>
    <r>
      <rPr>
        <b/>
        <sz val="12"/>
        <color theme="1"/>
        <rFont val="Calibri"/>
        <family val="2"/>
        <scheme val="minor"/>
      </rPr>
      <t>Thermal/Moisture</t>
    </r>
    <r>
      <rPr>
        <sz val="12"/>
        <color theme="1"/>
        <rFont val="Calibri"/>
        <family val="2"/>
        <scheme val="minor"/>
      </rPr>
      <t xml:space="preserve"> (waterproofing, damp proofing, insulation, roofing, flashings) </t>
    </r>
  </si>
  <si>
    <r>
      <rPr>
        <b/>
        <sz val="12"/>
        <color theme="1"/>
        <rFont val="Calibri"/>
        <family val="2"/>
        <scheme val="minor"/>
      </rPr>
      <t>Other</t>
    </r>
    <r>
      <rPr>
        <sz val="12"/>
        <color theme="1"/>
        <rFont val="Calibri"/>
        <family val="2"/>
        <scheme val="minor"/>
      </rPr>
      <t>, please specify:</t>
    </r>
  </si>
  <si>
    <r>
      <t xml:space="preserve">The </t>
    </r>
    <r>
      <rPr>
        <b/>
        <i/>
        <sz val="12"/>
        <rFont val="Calibri"/>
        <family val="2"/>
        <scheme val="minor"/>
      </rPr>
      <t xml:space="preserve">Construction Budget Spreadsheet </t>
    </r>
    <r>
      <rPr>
        <i/>
        <sz val="12"/>
        <rFont val="Calibri"/>
        <family val="2"/>
        <scheme val="minor"/>
      </rPr>
      <t>(the second tab)</t>
    </r>
    <r>
      <rPr>
        <b/>
        <i/>
        <sz val="12"/>
        <rFont val="Calibri"/>
        <family val="2"/>
        <scheme val="minor"/>
      </rPr>
      <t xml:space="preserve"> </t>
    </r>
    <r>
      <rPr>
        <i/>
        <sz val="12"/>
        <rFont val="Calibri"/>
        <family val="2"/>
        <scheme val="minor"/>
      </rPr>
      <t xml:space="preserve">is required only for projects in the Brick &amp; Mortar category. </t>
    </r>
  </si>
  <si>
    <r>
      <t xml:space="preserve">Click on the tabs below, </t>
    </r>
    <r>
      <rPr>
        <b/>
        <i/>
        <sz val="12"/>
        <rFont val="Calibri"/>
        <family val="2"/>
        <scheme val="minor"/>
      </rPr>
      <t xml:space="preserve">Budget Terms Defined </t>
    </r>
    <r>
      <rPr>
        <i/>
        <sz val="12"/>
        <rFont val="Calibri"/>
        <family val="2"/>
        <scheme val="minor"/>
      </rPr>
      <t xml:space="preserve">and </t>
    </r>
    <r>
      <rPr>
        <b/>
        <i/>
        <sz val="12"/>
        <rFont val="Calibri"/>
        <family val="2"/>
        <scheme val="minor"/>
      </rPr>
      <t xml:space="preserve">Budget Categories Described, </t>
    </r>
    <r>
      <rPr>
        <i/>
        <sz val="12"/>
        <rFont val="Calibri"/>
        <family val="2"/>
        <scheme val="minor"/>
      </rPr>
      <t>for the meanings of terms used in this spreadsheet.</t>
    </r>
  </si>
  <si>
    <t>Total*</t>
  </si>
  <si>
    <r>
      <rPr>
        <b/>
        <i/>
        <sz val="12"/>
        <rFont val="Calibri"/>
        <family val="2"/>
        <scheme val="minor"/>
      </rPr>
      <t>NOTE:</t>
    </r>
    <r>
      <rPr>
        <i/>
        <sz val="12"/>
        <rFont val="Calibri"/>
        <family val="2"/>
        <scheme val="minor"/>
      </rPr>
      <t xml:space="preserve"> Items marked with an</t>
    </r>
    <r>
      <rPr>
        <b/>
        <i/>
        <sz val="12"/>
        <rFont val="Calibri"/>
        <family val="2"/>
        <scheme val="minor"/>
      </rPr>
      <t xml:space="preserve"> asterisk (*)</t>
    </r>
    <r>
      <rPr>
        <i/>
        <sz val="12"/>
        <rFont val="Calibri"/>
        <family val="2"/>
        <scheme val="minor"/>
      </rPr>
      <t xml:space="preserve"> are required. Your budget must include the time and cost or match for a</t>
    </r>
    <r>
      <rPr>
        <b/>
        <i/>
        <sz val="12"/>
        <rFont val="Calibri"/>
        <family val="2"/>
        <scheme val="minor"/>
      </rPr>
      <t xml:space="preserve"> Project Director</t>
    </r>
    <r>
      <rPr>
        <i/>
        <sz val="12"/>
        <rFont val="Calibri"/>
        <family val="2"/>
        <scheme val="minor"/>
      </rPr>
      <t xml:space="preserve"> and a </t>
    </r>
    <r>
      <rPr>
        <b/>
        <i/>
        <sz val="12"/>
        <rFont val="Calibri"/>
        <family val="2"/>
        <scheme val="minor"/>
      </rPr>
      <t xml:space="preserve">Project Bookkeeper - </t>
    </r>
    <r>
      <rPr>
        <sz val="12"/>
        <rFont val="Calibri"/>
        <family val="2"/>
        <scheme val="minor"/>
      </rPr>
      <t>even if they are volunteers</t>
    </r>
    <r>
      <rPr>
        <i/>
        <sz val="12"/>
        <rFont val="Calibri"/>
        <family val="2"/>
        <scheme val="minor"/>
      </rPr>
      <t xml:space="preserve">. Applications whose budgets that do not include a Project Director or Bookkeeper will not be reviewed until this information is provided. </t>
    </r>
  </si>
  <si>
    <r>
      <t xml:space="preserve">Source of Match*            </t>
    </r>
    <r>
      <rPr>
        <sz val="12"/>
        <rFont val="Calibri"/>
        <family val="2"/>
        <scheme val="minor"/>
      </rPr>
      <t>(text)</t>
    </r>
  </si>
  <si>
    <r>
      <t xml:space="preserve">Kind of Match*                  </t>
    </r>
    <r>
      <rPr>
        <sz val="12"/>
        <rFont val="Calibri"/>
        <family val="2"/>
        <scheme val="minor"/>
      </rPr>
      <t>(text)</t>
    </r>
  </si>
  <si>
    <t>How much of the Total Cost line item did the grant to pay for?</t>
  </si>
  <si>
    <t>How much of the Total Cost of line item did you match?</t>
  </si>
  <si>
    <t>Can copy text from Budget Item line of grant project's starting budget, if applicable</t>
  </si>
  <si>
    <r>
      <t>Person/Organization providing Goods/Services</t>
    </r>
    <r>
      <rPr>
        <sz val="12"/>
        <rFont val="Calibri"/>
        <family val="2"/>
        <scheme val="minor"/>
      </rPr>
      <t>*</t>
    </r>
  </si>
  <si>
    <t xml:space="preserve">                                </t>
  </si>
  <si>
    <r>
      <t xml:space="preserve">Comparison of </t>
    </r>
    <r>
      <rPr>
        <b/>
        <sz val="14"/>
        <rFont val="Calibri"/>
        <family val="2"/>
        <scheme val="minor"/>
      </rPr>
      <t xml:space="preserve">Actual </t>
    </r>
    <r>
      <rPr>
        <b/>
        <sz val="12"/>
        <rFont val="Calibri"/>
        <family val="2"/>
        <scheme val="minor"/>
      </rPr>
      <t xml:space="preserve">Grant Expenses v. </t>
    </r>
    <r>
      <rPr>
        <b/>
        <sz val="14"/>
        <rFont val="Calibri"/>
        <family val="2"/>
        <scheme val="minor"/>
      </rPr>
      <t xml:space="preserve">Budgeted </t>
    </r>
    <r>
      <rPr>
        <b/>
        <sz val="12"/>
        <rFont val="Calibri"/>
        <family val="2"/>
        <scheme val="minor"/>
      </rPr>
      <t>Grant Expenses</t>
    </r>
  </si>
  <si>
    <t>Final Report Budget Form - History Fund - DRAFT FOR REVISION</t>
  </si>
  <si>
    <t>Amount of Variance</t>
  </si>
  <si>
    <t>% of Variance</t>
  </si>
  <si>
    <t xml:space="preserve">Volunteers  </t>
  </si>
  <si>
    <t>MATERIALS &amp; SUPPLIES</t>
  </si>
  <si>
    <t>Budgeted Total Cost</t>
  </si>
  <si>
    <t>Final Total Cost</t>
  </si>
  <si>
    <r>
      <t xml:space="preserve">Comparison of </t>
    </r>
    <r>
      <rPr>
        <b/>
        <sz val="14"/>
        <rFont val="Calibri"/>
        <family val="2"/>
        <scheme val="minor"/>
      </rPr>
      <t xml:space="preserve">Final </t>
    </r>
    <r>
      <rPr>
        <b/>
        <sz val="12"/>
        <rFont val="Calibri"/>
        <family val="2"/>
        <scheme val="minor"/>
      </rPr>
      <t xml:space="preserve">Grant Expenses v. </t>
    </r>
    <r>
      <rPr>
        <b/>
        <sz val="14"/>
        <rFont val="Calibri"/>
        <family val="2"/>
        <scheme val="minor"/>
      </rPr>
      <t xml:space="preserve">Budgeted </t>
    </r>
    <r>
      <rPr>
        <b/>
        <sz val="12"/>
        <rFont val="Calibri"/>
        <family val="2"/>
        <scheme val="minor"/>
      </rPr>
      <t>Grant Expenses</t>
    </r>
  </si>
  <si>
    <t>Paid from History Fund Grant funds*</t>
  </si>
  <si>
    <t>Budget Spreadsheet - Final</t>
  </si>
  <si>
    <t>Covered by Match*</t>
  </si>
  <si>
    <t>Difference between Final and Budgeted Project Amounts (Variance)</t>
  </si>
  <si>
    <t>Construction Budget Spreadsheet - Final</t>
  </si>
  <si>
    <r>
      <t>Budgeted Grant Expenses</t>
    </r>
    <r>
      <rPr>
        <b/>
        <sz val="14"/>
        <rFont val="Calibri"/>
        <family val="2"/>
        <scheme val="minor"/>
      </rPr>
      <t xml:space="preserve">         </t>
    </r>
    <r>
      <rPr>
        <b/>
        <sz val="12"/>
        <rFont val="Calibri"/>
        <family val="2"/>
        <scheme val="minor"/>
      </rPr>
      <t xml:space="preserve">                         </t>
    </r>
    <r>
      <rPr>
        <b/>
        <sz val="9"/>
        <rFont val="Calibri"/>
        <family val="2"/>
        <scheme val="minor"/>
      </rPr>
      <t xml:space="preserve">    </t>
    </r>
    <r>
      <rPr>
        <b/>
        <sz val="8"/>
        <rFont val="Calibri"/>
        <family val="2"/>
        <scheme val="minor"/>
      </rPr>
      <t xml:space="preserve"> </t>
    </r>
    <r>
      <rPr>
        <b/>
        <sz val="8.5"/>
        <rFont val="Calibri"/>
        <family val="2"/>
        <scheme val="minor"/>
      </rPr>
      <t xml:space="preserve"> </t>
    </r>
    <r>
      <rPr>
        <sz val="8.5"/>
        <rFont val="Calibri"/>
        <family val="2"/>
        <scheme val="minor"/>
      </rPr>
      <t>(from budget submitted w/ grant application or later revisions)</t>
    </r>
  </si>
  <si>
    <r>
      <t xml:space="preserve">Construction Budget Subtotal </t>
    </r>
    <r>
      <rPr>
        <sz val="12"/>
        <rFont val="Calibri"/>
        <family val="2"/>
        <scheme val="minor"/>
      </rPr>
      <t>(for Bricks &amp; Mortar category only)</t>
    </r>
  </si>
  <si>
    <r>
      <rPr>
        <b/>
        <i/>
        <sz val="12"/>
        <rFont val="Calibri"/>
        <family val="2"/>
        <scheme val="minor"/>
      </rPr>
      <t>Note on budget math</t>
    </r>
    <r>
      <rPr>
        <i/>
        <sz val="12"/>
        <rFont val="Calibri"/>
        <family val="2"/>
        <scheme val="minor"/>
      </rPr>
      <t>: amounts in the Total Cost column = amounts in Paid from History Fund Grant column + amounts in Cover by Match column.</t>
    </r>
  </si>
  <si>
    <r>
      <t xml:space="preserve">The </t>
    </r>
    <r>
      <rPr>
        <b/>
        <i/>
        <sz val="12"/>
        <rFont val="Calibri"/>
        <family val="2"/>
        <scheme val="minor"/>
      </rPr>
      <t xml:space="preserve">Construction Budget - Final Spreadsheet </t>
    </r>
    <r>
      <rPr>
        <i/>
        <sz val="12"/>
        <rFont val="Calibri"/>
        <family val="2"/>
        <scheme val="minor"/>
      </rPr>
      <t xml:space="preserve">is required only for projects in the Brick &amp; Mortar category. </t>
    </r>
    <r>
      <rPr>
        <b/>
        <i/>
        <sz val="12"/>
        <rFont val="Calibri"/>
        <family val="2"/>
        <scheme val="minor"/>
      </rPr>
      <t>NOTE:</t>
    </r>
    <r>
      <rPr>
        <i/>
        <sz val="12"/>
        <rFont val="Calibri"/>
        <family val="2"/>
        <scheme val="minor"/>
      </rPr>
      <t xml:space="preserve"> Items marked with an asterisk (*) are required.</t>
    </r>
  </si>
  <si>
    <t>TOTAL</t>
  </si>
  <si>
    <t>Personal Subtotal</t>
  </si>
  <si>
    <t>Non-Personnel Subtotal</t>
  </si>
  <si>
    <t>BUDGET SPREADSHEET TOTAL</t>
  </si>
  <si>
    <t>CONSTRUCTION BUDGET TOTAL</t>
  </si>
  <si>
    <r>
      <t xml:space="preserve">CONSTRUCTION BUDGET TOTAL </t>
    </r>
    <r>
      <rPr>
        <sz val="10"/>
        <rFont val="Calibri"/>
        <family val="2"/>
        <scheme val="minor"/>
      </rPr>
      <t>(from Constr. Budget Final)</t>
    </r>
  </si>
  <si>
    <t>GRAND TOTAL</t>
  </si>
  <si>
    <t>If applicable, copy text from Budget Item line of grant project's starting budget</t>
  </si>
  <si>
    <r>
      <t>MATERIALS &amp; SUPPLIES</t>
    </r>
    <r>
      <rPr>
        <sz val="12"/>
        <rFont val="Calibri"/>
        <family val="2"/>
        <scheme val="minor"/>
      </rPr>
      <t xml:space="preserve"> </t>
    </r>
    <r>
      <rPr>
        <b/>
        <i/>
        <sz val="12"/>
        <rFont val="Calibri"/>
        <family val="2"/>
        <scheme val="minor"/>
      </rPr>
      <t>Note</t>
    </r>
    <r>
      <rPr>
        <i/>
        <sz val="12"/>
        <rFont val="Calibri"/>
        <family val="2"/>
        <scheme val="minor"/>
      </rPr>
      <t xml:space="preserve">: for </t>
    </r>
    <r>
      <rPr>
        <sz val="12"/>
        <rFont val="Calibri"/>
        <family val="2"/>
        <scheme val="minor"/>
      </rPr>
      <t>Bricks &amp; Mortar Projects, complete the Construction Budget Form. Do not itemize material and supplies for Bricks &amp; Mortar projects in this section</t>
    </r>
  </si>
  <si>
    <r>
      <rPr>
        <b/>
        <i/>
        <sz val="12"/>
        <rFont val="Calibri"/>
        <family val="2"/>
        <scheme val="minor"/>
      </rPr>
      <t xml:space="preserve">Instructions: </t>
    </r>
    <r>
      <rPr>
        <i/>
        <sz val="12"/>
        <rFont val="Calibri"/>
        <family val="2"/>
        <scheme val="minor"/>
      </rPr>
      <t>Use this spreadsheet to report your project's final expenses after the the project is completed. For Bricks &amp; Mortar projects, report final construction expenses on the "Construction Budget - Final" spreadsheet by clicking the tab below. (Bricks &amp; Mortar projects will use both this spreadsheet and the Construction spreadsheet.)</t>
    </r>
    <r>
      <rPr>
        <b/>
        <i/>
        <sz val="12"/>
        <rFont val="Calibri"/>
        <family val="2"/>
        <scheme val="minor"/>
      </rPr>
      <t xml:space="preserve"> NOTE:</t>
    </r>
    <r>
      <rPr>
        <i/>
        <sz val="12"/>
        <rFont val="Calibri"/>
        <family val="2"/>
        <scheme val="minor"/>
      </rPr>
      <t xml:space="preserve"> Items marked with an</t>
    </r>
    <r>
      <rPr>
        <b/>
        <i/>
        <sz val="12"/>
        <rFont val="Calibri"/>
        <family val="2"/>
        <scheme val="minor"/>
      </rPr>
      <t xml:space="preserve"> asterisk (*)</t>
    </r>
    <r>
      <rPr>
        <i/>
        <sz val="12"/>
        <rFont val="Calibri"/>
        <family val="2"/>
        <scheme val="minor"/>
      </rPr>
      <t xml:space="preserve"> are required. Your final budget report must include the time and cost or match for a</t>
    </r>
    <r>
      <rPr>
        <b/>
        <i/>
        <sz val="12"/>
        <rFont val="Calibri"/>
        <family val="2"/>
        <scheme val="minor"/>
      </rPr>
      <t xml:space="preserve"> Project Director</t>
    </r>
    <r>
      <rPr>
        <i/>
        <sz val="12"/>
        <rFont val="Calibri"/>
        <family val="2"/>
        <scheme val="minor"/>
      </rPr>
      <t xml:space="preserve"> and a </t>
    </r>
    <r>
      <rPr>
        <b/>
        <i/>
        <sz val="12"/>
        <rFont val="Calibri"/>
        <family val="2"/>
        <scheme val="minor"/>
      </rPr>
      <t xml:space="preserve">Project Bookkeeper - </t>
    </r>
    <r>
      <rPr>
        <sz val="12"/>
        <rFont val="Calibri"/>
        <family val="2"/>
        <scheme val="minor"/>
      </rPr>
      <t>even if they are volunteers</t>
    </r>
    <r>
      <rPr>
        <i/>
        <sz val="12"/>
        <rFont val="Calibri"/>
        <family val="2"/>
        <scheme val="minor"/>
      </rPr>
      <t xml:space="preserve">. Applications whose budgets that do not include a Project Director or Bookkeeper will not be reviewed until this information is provided. </t>
    </r>
  </si>
  <si>
    <r>
      <rPr>
        <b/>
        <i/>
        <sz val="12"/>
        <rFont val="Calibri"/>
        <family val="2"/>
        <scheme val="minor"/>
      </rPr>
      <t>Note on budget math</t>
    </r>
    <r>
      <rPr>
        <i/>
        <sz val="12"/>
        <rFont val="Calibri"/>
        <family val="2"/>
        <scheme val="minor"/>
      </rPr>
      <t xml:space="preserve">: amounts in the </t>
    </r>
    <r>
      <rPr>
        <b/>
        <i/>
        <sz val="12"/>
        <rFont val="Calibri"/>
        <family val="2"/>
        <scheme val="minor"/>
      </rPr>
      <t>Total</t>
    </r>
    <r>
      <rPr>
        <i/>
        <sz val="12"/>
        <rFont val="Calibri"/>
        <family val="2"/>
        <scheme val="minor"/>
      </rPr>
      <t xml:space="preserve"> column </t>
    </r>
    <r>
      <rPr>
        <b/>
        <i/>
        <sz val="12"/>
        <rFont val="Calibri"/>
        <family val="2"/>
        <scheme val="minor"/>
      </rPr>
      <t xml:space="preserve">= </t>
    </r>
    <r>
      <rPr>
        <i/>
        <sz val="12"/>
        <rFont val="Calibri"/>
        <family val="2"/>
        <scheme val="minor"/>
      </rPr>
      <t xml:space="preserve">amounts in </t>
    </r>
    <r>
      <rPr>
        <b/>
        <i/>
        <sz val="12"/>
        <rFont val="Calibri"/>
        <family val="2"/>
        <scheme val="minor"/>
      </rPr>
      <t>History Fund Grant Request</t>
    </r>
    <r>
      <rPr>
        <i/>
        <sz val="12"/>
        <rFont val="Calibri"/>
        <family val="2"/>
        <scheme val="minor"/>
      </rPr>
      <t xml:space="preserve"> column </t>
    </r>
    <r>
      <rPr>
        <b/>
        <i/>
        <sz val="12"/>
        <rFont val="Calibri"/>
        <family val="2"/>
        <scheme val="minor"/>
      </rPr>
      <t>+</t>
    </r>
    <r>
      <rPr>
        <i/>
        <sz val="12"/>
        <rFont val="Calibri"/>
        <family val="2"/>
        <scheme val="minor"/>
      </rPr>
      <t xml:space="preserve"> amounts in </t>
    </r>
    <r>
      <rPr>
        <b/>
        <i/>
        <sz val="12"/>
        <rFont val="Calibri"/>
        <family val="2"/>
        <scheme val="minor"/>
      </rPr>
      <t>Match</t>
    </r>
    <r>
      <rPr>
        <i/>
        <sz val="12"/>
        <rFont val="Calibri"/>
        <family val="2"/>
        <scheme val="minor"/>
      </rPr>
      <t xml:space="preserve"> column.   </t>
    </r>
  </si>
  <si>
    <r>
      <rPr>
        <b/>
        <sz val="14"/>
        <rFont val="Calibri"/>
        <family val="2"/>
        <scheme val="minor"/>
      </rPr>
      <t xml:space="preserve">Final Grant Expenses                                  </t>
    </r>
    <r>
      <rPr>
        <b/>
        <sz val="12"/>
        <rFont val="Calibri"/>
        <family val="2"/>
        <scheme val="minor"/>
      </rPr>
      <t xml:space="preserve">                 </t>
    </r>
    <r>
      <rPr>
        <b/>
        <sz val="10"/>
        <rFont val="Calibri"/>
        <family val="2"/>
        <scheme val="minor"/>
      </rPr>
      <t xml:space="preserve"> </t>
    </r>
    <r>
      <rPr>
        <sz val="9"/>
        <rFont val="Calibri"/>
        <family val="2"/>
        <scheme val="minor"/>
      </rPr>
      <t>(from Budget Spreadsheet-Final)</t>
    </r>
  </si>
  <si>
    <t>Kind of Match*</t>
  </si>
  <si>
    <t>Thermal/Moisture</t>
  </si>
  <si>
    <t>Finishes</t>
  </si>
  <si>
    <t>Specialities</t>
  </si>
  <si>
    <t>Conveying Systems</t>
  </si>
  <si>
    <t xml:space="preserve">General Conditions </t>
  </si>
  <si>
    <t xml:space="preserve">Site Work </t>
  </si>
  <si>
    <t xml:space="preserve">Concrete </t>
  </si>
  <si>
    <t xml:space="preserve">Masonry </t>
  </si>
  <si>
    <t xml:space="preserve">Metals </t>
  </si>
  <si>
    <t xml:space="preserve">Wood &amp; Plastics </t>
  </si>
  <si>
    <t xml:space="preserve">Doors &amp; Windows </t>
  </si>
  <si>
    <t xml:space="preserve">Special Construction </t>
  </si>
  <si>
    <t xml:space="preserve">Mechanical/Electrical </t>
  </si>
  <si>
    <r>
      <t xml:space="preserve">Other, </t>
    </r>
    <r>
      <rPr>
        <i/>
        <sz val="12"/>
        <color theme="1"/>
        <rFont val="Calibri"/>
        <family val="2"/>
        <scheme val="minor"/>
      </rPr>
      <t>please specify:</t>
    </r>
  </si>
  <si>
    <r>
      <t xml:space="preserve">Describe reason for variance, if final expense </t>
    </r>
    <r>
      <rPr>
        <b/>
        <sz val="11"/>
        <color rgb="FFC00000"/>
        <rFont val="Calibri"/>
        <family val="2"/>
        <scheme val="minor"/>
      </rPr>
      <t>over/under 20% or more</t>
    </r>
    <r>
      <rPr>
        <b/>
        <sz val="11"/>
        <color theme="1"/>
        <rFont val="Calibri"/>
        <family val="2"/>
        <scheme val="minor"/>
      </rPr>
      <t xml:space="preserve"> of budgeted expense</t>
    </r>
  </si>
  <si>
    <t>Anytown Hist. Soc.</t>
  </si>
  <si>
    <t>Paid staff time</t>
  </si>
  <si>
    <t>Donated services</t>
  </si>
  <si>
    <t>Joan Smith, AHS Executive Director</t>
  </si>
  <si>
    <t>Rob Jackson, AHS Curator</t>
  </si>
  <si>
    <t>8 volunteers</t>
  </si>
  <si>
    <t>Donated labor</t>
  </si>
  <si>
    <t>Helen Robinson, Conservator</t>
  </si>
  <si>
    <t>Two anonymous donors to Anytown Hist. Soc.</t>
  </si>
  <si>
    <t>Donated cash</t>
  </si>
  <si>
    <t>Acid free file folders (letter size, 100 pack)</t>
  </si>
  <si>
    <t>Textile storage box  (18 x 30 x 6 in.)</t>
  </si>
  <si>
    <t>Tyvec roll (30 in. x 50 yds.)</t>
  </si>
  <si>
    <t>Package Coroplast sheets (30 x 40 in., 25 pack)</t>
  </si>
  <si>
    <t>Archives storage boxes (12.25 x 10.25 x 4.5 in.)</t>
  </si>
  <si>
    <t>Box Ethafoam planks (12 x 24 x 4 in., 6 pack)</t>
  </si>
  <si>
    <t>Polyester batting roll (25 lbs.)</t>
  </si>
  <si>
    <t>Fluted corrugated tray (14.5 x 11.5 in.)</t>
  </si>
  <si>
    <t>Acid free storage carton (15 x 12 x 10 in.)</t>
  </si>
  <si>
    <t>Acid free tissue paper roll (30 in. x 250 ft.)</t>
  </si>
  <si>
    <t>Shipping</t>
  </si>
  <si>
    <t>Shelving units</t>
  </si>
  <si>
    <t>Project signage</t>
  </si>
  <si>
    <t>Mary's Print Shop</t>
  </si>
  <si>
    <t>Donated materials/services</t>
  </si>
  <si>
    <t>n/a</t>
  </si>
  <si>
    <t>Conservator round trip travel to AHS</t>
  </si>
  <si>
    <t>Professional Services</t>
  </si>
  <si>
    <t>Less of director's time need to oversee project</t>
  </si>
  <si>
    <t>Less of CPA's time need for project bookkeeping</t>
  </si>
  <si>
    <t>Conservator required additional site visit to help conclude project.</t>
  </si>
  <si>
    <t>Conservator required additonal day to finish work.</t>
  </si>
  <si>
    <t>Applicant Organization: Anytown Historical Society</t>
  </si>
  <si>
    <t>Grant Project Title: Anytown Historical Society Collections Management Project</t>
  </si>
  <si>
    <t>SAMPLE PROGRAMS &amp; COLLECTIONS and ORGANIZATIONAL DEVELOPMENT Final Report Budget Form - History Fund</t>
  </si>
  <si>
    <t xml:space="preserve">Applicant Organization: </t>
  </si>
  <si>
    <r>
      <t xml:space="preserve">Instructions: </t>
    </r>
    <r>
      <rPr>
        <i/>
        <sz val="12"/>
        <rFont val="Calibri"/>
        <family val="2"/>
        <scheme val="minor"/>
      </rPr>
      <t xml:space="preserve">This spreadsheet compares the budget at the beginning of your project ("Budgeted Grant Expenses") and your budget at the end of the project ("Final Grant Expenses"). We use this comparison to understand how projects can change over their life cycle, if they do. </t>
    </r>
  </si>
  <si>
    <t>The numbers you enter into the "Budget Spreadsheet - Final" will automatically appear in "Final Grant Expenses" column below. For the "Budget Grant Expense" column, manually enter the numbers from the budget you developed at the start your project. That budget may be the one you submitted with your grant application or a later version, submitted because you received a partial grant or changes to the budget as the project unfolded.</t>
  </si>
  <si>
    <t xml:space="preserve">The spreadsheet will calculate the difference ("variance") between the Final and Budgeted Project Amounts, if any. If the percentage is greater than 20%, describe why in the space provided. If the variance is 19% or less, no explanation is required. See Sample Final Report Budget Forms for examples. </t>
  </si>
  <si>
    <r>
      <rPr>
        <b/>
        <i/>
        <sz val="12"/>
        <rFont val="Calibri"/>
        <family val="2"/>
        <scheme val="minor"/>
      </rPr>
      <t xml:space="preserve">NOTE: </t>
    </r>
    <r>
      <rPr>
        <i/>
        <sz val="12"/>
        <rFont val="Calibri"/>
        <family val="2"/>
        <scheme val="minor"/>
      </rPr>
      <t xml:space="preserve">to protect calculation formulas, numbers cannot be directly entered into the following columns: Final Grant Expenses, Amount of Variance and % of Variance. Numbers and information can be directly entered into these columns: Budgeted Total Cost and Describe reason for variance. </t>
    </r>
  </si>
  <si>
    <t>Peggy Sterling, AHS's CPA</t>
  </si>
  <si>
    <t>SAMPLE PROGRAMS &amp; COLLECTIONS and ORGANIZATIONAL DEV'T Final Report Budget Form - History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</si>
</sst>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1"/>
      <color theme="1"/>
      <name val="Calibri"/>
      <family val="2"/>
      <scheme val="minor"/>
    </font>
    <font>
      <sz val="11"/>
      <color theme="1"/>
      <name val="Calibri"/>
      <family val="2"/>
      <scheme val="minor"/>
    </font>
    <font>
      <b/>
      <sz val="12"/>
      <name val="Arial"/>
      <family val="2"/>
    </font>
    <font>
      <sz val="10"/>
      <name val="Arial"/>
      <family val="2"/>
    </font>
    <font>
      <i/>
      <sz val="10"/>
      <name val="Arial"/>
      <family val="2"/>
    </font>
    <font>
      <b/>
      <sz val="12"/>
      <name val="Calibri"/>
      <family val="2"/>
      <scheme val="minor"/>
    </font>
    <font>
      <sz val="10"/>
      <name val="Calibri"/>
      <family val="2"/>
      <scheme val="minor"/>
    </font>
    <font>
      <sz val="12"/>
      <name val="Calibri"/>
      <family val="2"/>
      <scheme val="minor"/>
    </font>
    <font>
      <sz val="12"/>
      <color theme="1"/>
      <name val="Calibri"/>
      <family val="2"/>
      <scheme val="minor"/>
    </font>
    <font>
      <b/>
      <i/>
      <sz val="12"/>
      <name val="Calibri"/>
      <family val="2"/>
      <scheme val="minor"/>
    </font>
    <font>
      <i/>
      <sz val="12"/>
      <name val="Calibri"/>
      <family val="2"/>
      <scheme val="minor"/>
    </font>
    <font>
      <b/>
      <sz val="12"/>
      <color theme="1"/>
      <name val="Calibri"/>
      <family val="2"/>
      <scheme val="minor"/>
    </font>
    <font>
      <sz val="10"/>
      <color theme="1"/>
      <name val="Calibri"/>
      <family val="2"/>
      <scheme val="minor"/>
    </font>
    <font>
      <b/>
      <i/>
      <sz val="12"/>
      <color theme="1"/>
      <name val="Calibri"/>
      <family val="2"/>
      <scheme val="minor"/>
    </font>
    <font>
      <b/>
      <sz val="16"/>
      <color theme="1"/>
      <name val="Calibri"/>
      <family val="2"/>
      <scheme val="minor"/>
    </font>
    <font>
      <b/>
      <sz val="14"/>
      <name val="Calibri"/>
      <family val="2"/>
      <scheme val="minor"/>
    </font>
    <font>
      <b/>
      <i/>
      <sz val="10"/>
      <name val="Arial"/>
      <family val="2"/>
    </font>
    <font>
      <b/>
      <sz val="11"/>
      <name val="Calibri"/>
      <family val="2"/>
      <scheme val="minor"/>
    </font>
    <font>
      <b/>
      <sz val="11"/>
      <color theme="1"/>
      <name val="Calibri"/>
      <family val="2"/>
      <scheme val="minor"/>
    </font>
    <font>
      <b/>
      <sz val="10"/>
      <name val="Calibri"/>
      <family val="2"/>
      <scheme val="minor"/>
    </font>
    <font>
      <b/>
      <sz val="8"/>
      <name val="Calibri"/>
      <family val="2"/>
      <scheme val="minor"/>
    </font>
    <font>
      <b/>
      <sz val="9"/>
      <name val="Calibri"/>
      <family val="2"/>
      <scheme val="minor"/>
    </font>
    <font>
      <b/>
      <sz val="8.5"/>
      <name val="Calibri"/>
      <family val="2"/>
      <scheme val="minor"/>
    </font>
    <font>
      <sz val="8.5"/>
      <name val="Calibri"/>
      <family val="2"/>
      <scheme val="minor"/>
    </font>
    <font>
      <b/>
      <sz val="11"/>
      <color rgb="FFC00000"/>
      <name val="Calibri"/>
      <family val="2"/>
      <scheme val="minor"/>
    </font>
    <font>
      <sz val="9"/>
      <name val="Calibri"/>
      <family val="2"/>
      <scheme val="minor"/>
    </font>
    <font>
      <i/>
      <sz val="12"/>
      <color theme="1"/>
      <name val="Calibri"/>
      <family val="2"/>
      <scheme val="minor"/>
    </font>
  </fonts>
  <fills count="21">
    <fill>
      <patternFill patternType="none"/>
    </fill>
    <fill>
      <patternFill patternType="gray125"/>
    </fill>
    <fill>
      <patternFill patternType="lightUp"/>
    </fill>
    <fill>
      <patternFill patternType="solid">
        <fgColor rgb="FFFFFF99"/>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lightUp">
        <bgColor theme="9" tint="0.79998168889431442"/>
      </patternFill>
    </fill>
    <fill>
      <patternFill patternType="lightUp">
        <bgColor theme="5" tint="0.79998168889431442"/>
      </patternFill>
    </fill>
    <fill>
      <patternFill patternType="lightUp">
        <bgColor rgb="FFFFFF99"/>
      </patternFill>
    </fill>
    <fill>
      <patternFill patternType="solid">
        <fgColor rgb="FFD8BEEC"/>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lightUp">
        <bgColor rgb="FFFFFFCC"/>
      </patternFill>
    </fill>
    <fill>
      <patternFill patternType="solid">
        <fgColor theme="2" tint="-0.499984740745262"/>
        <bgColor indexed="64"/>
      </patternFill>
    </fill>
    <fill>
      <patternFill patternType="lightUp">
        <bgColor theme="5" tint="0.79995117038483843"/>
      </patternFill>
    </fill>
    <fill>
      <patternFill patternType="lightUp">
        <bgColor theme="0" tint="-0.1499679555650502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7">
    <xf numFmtId="0" fontId="0" fillId="0" borderId="0" xfId="0"/>
    <xf numFmtId="0" fontId="3" fillId="0" borderId="0" xfId="0" applyFont="1"/>
    <xf numFmtId="0" fontId="2" fillId="0" borderId="0" xfId="0" applyFont="1" applyAlignment="1">
      <alignment wrapText="1"/>
    </xf>
    <xf numFmtId="0" fontId="8" fillId="0" borderId="0" xfId="0" applyFont="1"/>
    <xf numFmtId="0" fontId="5" fillId="0" borderId="5" xfId="0" applyFont="1" applyBorder="1" applyAlignment="1">
      <alignment wrapText="1"/>
    </xf>
    <xf numFmtId="0" fontId="7" fillId="2" borderId="5" xfId="0" applyFont="1" applyFill="1" applyBorder="1" applyAlignment="1" applyProtection="1">
      <alignment wrapText="1"/>
      <protection locked="0"/>
    </xf>
    <xf numFmtId="44" fontId="8" fillId="2" borderId="5" xfId="1" applyFont="1" applyFill="1" applyBorder="1" applyAlignment="1" applyProtection="1">
      <alignment wrapText="1"/>
    </xf>
    <xf numFmtId="44" fontId="8" fillId="2" borderId="5" xfId="1" applyFont="1" applyFill="1" applyBorder="1" applyProtection="1">
      <protection locked="0"/>
    </xf>
    <xf numFmtId="0" fontId="8" fillId="0" borderId="1" xfId="0" applyFont="1" applyBorder="1" applyAlignment="1">
      <alignment wrapText="1"/>
    </xf>
    <xf numFmtId="0" fontId="7" fillId="0" borderId="1" xfId="0" applyFont="1" applyBorder="1" applyAlignment="1" applyProtection="1">
      <alignment wrapText="1"/>
      <protection locked="0"/>
    </xf>
    <xf numFmtId="44" fontId="8" fillId="0" borderId="1" xfId="1" applyFont="1" applyBorder="1" applyAlignment="1" applyProtection="1">
      <alignment wrapText="1"/>
    </xf>
    <xf numFmtId="44" fontId="8" fillId="0" borderId="1" xfId="1" applyFont="1" applyBorder="1" applyProtection="1">
      <protection locked="0"/>
    </xf>
    <xf numFmtId="0" fontId="8" fillId="0" borderId="1" xfId="0" applyFont="1" applyBorder="1"/>
    <xf numFmtId="0" fontId="8" fillId="2" borderId="1" xfId="0" applyFont="1" applyFill="1" applyBorder="1"/>
    <xf numFmtId="0" fontId="5" fillId="0" borderId="7" xfId="1" applyNumberFormat="1" applyFont="1" applyBorder="1" applyAlignment="1">
      <alignment horizontal="center" wrapText="1"/>
    </xf>
    <xf numFmtId="0" fontId="5" fillId="0" borderId="3" xfId="1" applyNumberFormat="1" applyFont="1" applyBorder="1" applyAlignment="1">
      <alignment horizontal="center" wrapText="1"/>
    </xf>
    <xf numFmtId="0" fontId="6" fillId="0" borderId="10" xfId="1" applyNumberFormat="1" applyFont="1" applyBorder="1" applyAlignment="1">
      <alignment horizontal="center" vertical="top" wrapText="1"/>
    </xf>
    <xf numFmtId="0" fontId="6" fillId="0" borderId="5" xfId="1" applyNumberFormat="1" applyFont="1" applyBorder="1" applyAlignment="1">
      <alignment horizontal="center" vertical="top" wrapText="1"/>
    </xf>
    <xf numFmtId="44" fontId="8" fillId="0" borderId="0" xfId="1" applyFont="1" applyBorder="1" applyAlignment="1"/>
    <xf numFmtId="44" fontId="8" fillId="0" borderId="1" xfId="0" applyNumberFormat="1" applyFont="1" applyBorder="1"/>
    <xf numFmtId="0" fontId="11" fillId="0" borderId="3" xfId="0" applyFont="1" applyBorder="1" applyAlignment="1">
      <alignment horizontal="center"/>
    </xf>
    <xf numFmtId="0" fontId="11" fillId="0" borderId="11" xfId="0" applyFont="1" applyBorder="1" applyAlignment="1">
      <alignment horizontal="center" wrapText="1"/>
    </xf>
    <xf numFmtId="44" fontId="8" fillId="0" borderId="5" xfId="0" applyNumberFormat="1" applyFont="1" applyBorder="1"/>
    <xf numFmtId="0" fontId="12" fillId="0" borderId="9" xfId="0" applyFont="1" applyBorder="1" applyAlignment="1">
      <alignment horizontal="center" vertical="top" wrapText="1"/>
    </xf>
    <xf numFmtId="0" fontId="12" fillId="0" borderId="5" xfId="0" applyFont="1" applyBorder="1" applyAlignment="1">
      <alignment horizontal="center" wrapText="1"/>
    </xf>
    <xf numFmtId="0" fontId="8" fillId="0" borderId="1" xfId="0" applyFont="1" applyBorder="1" applyAlignment="1">
      <alignment vertical="top" wrapText="1"/>
    </xf>
    <xf numFmtId="44" fontId="8" fillId="4" borderId="1" xfId="1" applyFont="1" applyFill="1" applyBorder="1" applyAlignment="1" applyProtection="1">
      <alignment wrapText="1"/>
    </xf>
    <xf numFmtId="44" fontId="8" fillId="4" borderId="1" xfId="1" applyFont="1" applyFill="1" applyBorder="1" applyProtection="1"/>
    <xf numFmtId="44" fontId="8" fillId="6" borderId="1" xfId="1" applyFont="1" applyFill="1" applyBorder="1" applyAlignment="1" applyProtection="1">
      <alignment wrapText="1"/>
    </xf>
    <xf numFmtId="44" fontId="8" fillId="6" borderId="1" xfId="1" applyFont="1" applyFill="1" applyBorder="1" applyProtection="1"/>
    <xf numFmtId="44" fontId="11" fillId="6" borderId="1" xfId="0" applyNumberFormat="1" applyFont="1" applyFill="1" applyBorder="1"/>
    <xf numFmtId="44" fontId="11" fillId="3" borderId="1" xfId="1" applyFont="1" applyFill="1" applyBorder="1" applyAlignment="1" applyProtection="1">
      <alignment wrapText="1"/>
    </xf>
    <xf numFmtId="0" fontId="10" fillId="4" borderId="1" xfId="0" applyFont="1" applyFill="1" applyBorder="1" applyAlignment="1">
      <alignment horizontal="right" wrapText="1"/>
    </xf>
    <xf numFmtId="0" fontId="7" fillId="7" borderId="1" xfId="0" applyFont="1" applyFill="1" applyBorder="1" applyAlignment="1">
      <alignment wrapText="1"/>
    </xf>
    <xf numFmtId="0" fontId="8" fillId="7" borderId="1" xfId="0" applyFont="1" applyFill="1" applyBorder="1" applyAlignment="1">
      <alignment wrapText="1"/>
    </xf>
    <xf numFmtId="0" fontId="8" fillId="7" borderId="1" xfId="0" applyFont="1" applyFill="1" applyBorder="1"/>
    <xf numFmtId="0" fontId="5" fillId="6" borderId="1" xfId="0" applyFont="1" applyFill="1" applyBorder="1" applyAlignment="1">
      <alignment wrapText="1"/>
    </xf>
    <xf numFmtId="0" fontId="8" fillId="8" borderId="1" xfId="0" applyFont="1" applyFill="1" applyBorder="1" applyAlignment="1" applyProtection="1">
      <alignment wrapText="1"/>
      <protection locked="0"/>
    </xf>
    <xf numFmtId="0" fontId="8" fillId="8" borderId="1" xfId="0" applyFont="1" applyFill="1" applyBorder="1" applyAlignment="1">
      <alignment wrapText="1"/>
    </xf>
    <xf numFmtId="0" fontId="8" fillId="8" borderId="1" xfId="0" applyFont="1" applyFill="1" applyBorder="1"/>
    <xf numFmtId="0" fontId="5" fillId="3" borderId="1" xfId="0" applyFont="1" applyFill="1" applyBorder="1" applyAlignment="1">
      <alignment wrapText="1"/>
    </xf>
    <xf numFmtId="0" fontId="8" fillId="9" borderId="1" xfId="0" applyFont="1" applyFill="1" applyBorder="1"/>
    <xf numFmtId="0" fontId="11" fillId="6" borderId="1" xfId="0" applyFont="1" applyFill="1" applyBorder="1" applyAlignment="1">
      <alignment wrapText="1"/>
    </xf>
    <xf numFmtId="0" fontId="8" fillId="0" borderId="13" xfId="0" applyFont="1" applyBorder="1" applyAlignment="1">
      <alignment wrapText="1"/>
    </xf>
    <xf numFmtId="44" fontId="8" fillId="0" borderId="0" xfId="1" applyFont="1" applyBorder="1"/>
    <xf numFmtId="0" fontId="8" fillId="0" borderId="14" xfId="0" applyFont="1" applyBorder="1"/>
    <xf numFmtId="0" fontId="0" fillId="0" borderId="13" xfId="0" applyBorder="1"/>
    <xf numFmtId="0" fontId="0" fillId="0" borderId="14" xfId="0" applyBorder="1"/>
    <xf numFmtId="0" fontId="0" fillId="0" borderId="9" xfId="0" applyBorder="1"/>
    <xf numFmtId="0" fontId="0" fillId="0" borderId="10" xfId="0" applyBorder="1"/>
    <xf numFmtId="0" fontId="0" fillId="0" borderId="12" xfId="0" applyBorder="1"/>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7" fillId="0" borderId="3"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horizontal="center" wrapText="1"/>
    </xf>
    <xf numFmtId="0" fontId="6" fillId="0" borderId="5" xfId="0" applyFont="1" applyBorder="1" applyAlignment="1">
      <alignment horizontal="center" vertical="top" wrapText="1"/>
    </xf>
    <xf numFmtId="0" fontId="16" fillId="11" borderId="1" xfId="0" applyFont="1" applyFill="1" applyBorder="1" applyAlignment="1">
      <alignment wrapText="1"/>
    </xf>
    <xf numFmtId="0" fontId="16" fillId="11" borderId="1" xfId="0" applyFont="1" applyFill="1" applyBorder="1"/>
    <xf numFmtId="0" fontId="0" fillId="11" borderId="1" xfId="0" applyFill="1" applyBorder="1"/>
    <xf numFmtId="0" fontId="0" fillId="12" borderId="1" xfId="0" applyFill="1" applyBorder="1"/>
    <xf numFmtId="44" fontId="5" fillId="11" borderId="1" xfId="1" applyFont="1" applyFill="1" applyBorder="1" applyAlignment="1" applyProtection="1">
      <alignment horizontal="center" wrapText="1"/>
    </xf>
    <xf numFmtId="44" fontId="5" fillId="11" borderId="2" xfId="1" applyFont="1" applyFill="1" applyBorder="1" applyAlignment="1" applyProtection="1">
      <alignment horizontal="center" wrapText="1"/>
    </xf>
    <xf numFmtId="0" fontId="5" fillId="0" borderId="1" xfId="0" applyFont="1" applyBorder="1" applyAlignment="1">
      <alignment wrapText="1"/>
    </xf>
    <xf numFmtId="44" fontId="7" fillId="2" borderId="1" xfId="1" applyFont="1" applyFill="1" applyBorder="1" applyAlignment="1" applyProtection="1">
      <alignment wrapText="1"/>
    </xf>
    <xf numFmtId="44" fontId="7" fillId="11" borderId="1" xfId="1" applyFont="1" applyFill="1" applyBorder="1" applyAlignment="1" applyProtection="1">
      <alignment wrapText="1"/>
    </xf>
    <xf numFmtId="44" fontId="7" fillId="11" borderId="2" xfId="1" applyFont="1" applyFill="1" applyBorder="1" applyAlignment="1" applyProtection="1">
      <alignment wrapText="1"/>
    </xf>
    <xf numFmtId="164" fontId="7" fillId="11" borderId="2" xfId="1" applyNumberFormat="1" applyFont="1" applyFill="1" applyBorder="1" applyAlignment="1" applyProtection="1">
      <alignment wrapText="1"/>
    </xf>
    <xf numFmtId="0" fontId="5" fillId="0" borderId="1" xfId="0" applyFont="1" applyBorder="1" applyAlignment="1">
      <alignment vertical="top" wrapText="1"/>
    </xf>
    <xf numFmtId="164" fontId="7" fillId="11" borderId="1" xfId="1" applyNumberFormat="1" applyFont="1" applyFill="1" applyBorder="1" applyAlignment="1" applyProtection="1">
      <alignment wrapText="1"/>
    </xf>
    <xf numFmtId="0" fontId="5" fillId="12" borderId="1" xfId="0" applyFont="1" applyFill="1" applyBorder="1" applyAlignment="1">
      <alignment wrapText="1"/>
    </xf>
    <xf numFmtId="164" fontId="7" fillId="12" borderId="1" xfId="1" applyNumberFormat="1" applyFont="1" applyFill="1" applyBorder="1" applyAlignment="1" applyProtection="1">
      <alignment wrapText="1"/>
    </xf>
    <xf numFmtId="44" fontId="7" fillId="12" borderId="1" xfId="1" applyFont="1" applyFill="1" applyBorder="1" applyAlignment="1" applyProtection="1">
      <alignment wrapText="1"/>
    </xf>
    <xf numFmtId="164" fontId="8" fillId="11" borderId="1" xfId="0" applyNumberFormat="1" applyFont="1" applyFill="1" applyBorder="1"/>
    <xf numFmtId="164" fontId="8" fillId="12" borderId="1" xfId="0" applyNumberFormat="1" applyFont="1" applyFill="1" applyBorder="1" applyAlignment="1">
      <alignment wrapText="1"/>
    </xf>
    <xf numFmtId="0" fontId="5" fillId="14" borderId="1" xfId="0" applyFont="1" applyFill="1" applyBorder="1" applyAlignment="1">
      <alignment wrapText="1"/>
    </xf>
    <xf numFmtId="44" fontId="7" fillId="7" borderId="1" xfId="1" applyFont="1" applyFill="1" applyBorder="1" applyAlignment="1" applyProtection="1">
      <alignment wrapText="1"/>
    </xf>
    <xf numFmtId="0" fontId="5" fillId="0" borderId="1" xfId="0" applyFont="1" applyBorder="1"/>
    <xf numFmtId="164" fontId="7" fillId="13" borderId="1" xfId="1" applyNumberFormat="1" applyFont="1" applyFill="1" applyBorder="1" applyAlignment="1" applyProtection="1">
      <alignment wrapText="1"/>
    </xf>
    <xf numFmtId="44" fontId="7" fillId="4" borderId="1" xfId="1" applyFont="1" applyFill="1" applyBorder="1" applyAlignment="1" applyProtection="1">
      <alignment wrapText="1"/>
      <protection locked="0"/>
    </xf>
    <xf numFmtId="44" fontId="5" fillId="14" borderId="1" xfId="1" applyFont="1" applyFill="1" applyBorder="1" applyAlignment="1" applyProtection="1">
      <alignment wrapText="1"/>
    </xf>
    <xf numFmtId="44" fontId="7" fillId="12" borderId="1" xfId="0" applyNumberFormat="1" applyFont="1" applyFill="1" applyBorder="1" applyAlignment="1">
      <alignment horizontal="right" wrapText="1"/>
    </xf>
    <xf numFmtId="44" fontId="5" fillId="14" borderId="1" xfId="0" applyNumberFormat="1" applyFont="1" applyFill="1" applyBorder="1" applyAlignment="1">
      <alignment horizontal="right" wrapText="1"/>
    </xf>
    <xf numFmtId="0" fontId="9" fillId="15" borderId="1" xfId="0" applyFont="1" applyFill="1" applyBorder="1" applyAlignment="1">
      <alignment horizontal="right" wrapText="1"/>
    </xf>
    <xf numFmtId="0" fontId="5" fillId="13" borderId="1" xfId="0" applyFont="1" applyFill="1" applyBorder="1" applyAlignment="1">
      <alignment horizontal="center" wrapText="1"/>
    </xf>
    <xf numFmtId="9" fontId="7" fillId="13" borderId="1" xfId="2" applyFont="1" applyFill="1" applyBorder="1" applyAlignment="1" applyProtection="1">
      <alignment horizontal="right" wrapText="1"/>
    </xf>
    <xf numFmtId="44" fontId="5" fillId="16" borderId="1" xfId="1" applyFont="1" applyFill="1" applyBorder="1" applyAlignment="1" applyProtection="1">
      <alignment wrapText="1"/>
    </xf>
    <xf numFmtId="0" fontId="0" fillId="0" borderId="1" xfId="0" applyBorder="1"/>
    <xf numFmtId="9" fontId="7" fillId="11" borderId="1" xfId="2" applyFont="1" applyFill="1" applyBorder="1" applyAlignment="1" applyProtection="1">
      <alignment horizontal="right" wrapText="1"/>
    </xf>
    <xf numFmtId="0" fontId="19" fillId="0" borderId="1" xfId="0" applyFont="1" applyBorder="1" applyAlignment="1">
      <alignment horizontal="center" wrapText="1"/>
    </xf>
    <xf numFmtId="0" fontId="17" fillId="13" borderId="1" xfId="0" applyFont="1" applyFill="1" applyBorder="1" applyAlignment="1">
      <alignment horizontal="center" wrapText="1"/>
    </xf>
    <xf numFmtId="0" fontId="3" fillId="0" borderId="0" xfId="0" applyFont="1" applyAlignment="1">
      <alignment wrapText="1"/>
    </xf>
    <xf numFmtId="0" fontId="0" fillId="0" borderId="0" xfId="0" applyAlignment="1">
      <alignment wrapText="1"/>
    </xf>
    <xf numFmtId="0" fontId="10" fillId="0" borderId="0" xfId="0" applyFont="1" applyAlignment="1" applyProtection="1">
      <alignment vertical="top" wrapText="1"/>
      <protection locked="0"/>
    </xf>
    <xf numFmtId="0" fontId="10" fillId="0" borderId="1" xfId="0" applyFont="1" applyBorder="1" applyAlignment="1" applyProtection="1">
      <alignment vertical="top" wrapText="1"/>
      <protection locked="0"/>
    </xf>
    <xf numFmtId="0" fontId="17" fillId="4" borderId="1" xfId="0" applyFont="1" applyFill="1" applyBorder="1" applyAlignment="1">
      <alignment horizontal="center" wrapText="1"/>
    </xf>
    <xf numFmtId="0" fontId="5" fillId="0" borderId="1" xfId="0" applyFont="1" applyBorder="1" applyAlignment="1">
      <alignment horizontal="center" wrapText="1"/>
    </xf>
    <xf numFmtId="0" fontId="0" fillId="13" borderId="2" xfId="0" applyFill="1" applyBorder="1" applyAlignment="1">
      <alignment horizontal="left" wrapText="1"/>
    </xf>
    <xf numFmtId="0" fontId="0" fillId="13" borderId="6" xfId="0" applyFill="1" applyBorder="1" applyAlignment="1">
      <alignment horizontal="left" wrapText="1"/>
    </xf>
    <xf numFmtId="0" fontId="0" fillId="13" borderId="8" xfId="0" applyFill="1" applyBorder="1" applyAlignment="1">
      <alignment horizontal="left" wrapText="1"/>
    </xf>
    <xf numFmtId="0" fontId="5" fillId="4" borderId="2" xfId="0" applyFont="1" applyFill="1" applyBorder="1" applyAlignment="1">
      <alignment horizontal="center" wrapText="1"/>
    </xf>
    <xf numFmtId="0" fontId="5" fillId="0" borderId="2" xfId="0" applyFont="1" applyBorder="1" applyAlignment="1">
      <alignment horizontal="center" wrapText="1"/>
    </xf>
    <xf numFmtId="44" fontId="8" fillId="2" borderId="1" xfId="1" applyFont="1" applyFill="1" applyBorder="1" applyProtection="1">
      <protection locked="0"/>
    </xf>
    <xf numFmtId="44" fontId="5" fillId="6" borderId="1" xfId="1" applyFont="1" applyFill="1" applyBorder="1" applyAlignment="1" applyProtection="1">
      <alignment wrapText="1"/>
      <protection locked="0"/>
    </xf>
    <xf numFmtId="0" fontId="5" fillId="4" borderId="1" xfId="0" applyFont="1" applyFill="1" applyBorder="1" applyAlignment="1">
      <alignment wrapText="1"/>
    </xf>
    <xf numFmtId="44" fontId="11" fillId="4" borderId="1" xfId="1" applyFont="1" applyFill="1" applyBorder="1" applyAlignment="1" applyProtection="1">
      <alignment wrapText="1"/>
    </xf>
    <xf numFmtId="44" fontId="8" fillId="0" borderId="1" xfId="0" applyNumberFormat="1" applyFont="1" applyBorder="1" applyAlignment="1" applyProtection="1">
      <alignment horizontal="left" wrapText="1"/>
      <protection locked="0"/>
    </xf>
    <xf numFmtId="44" fontId="5" fillId="15" borderId="1" xfId="0" applyNumberFormat="1" applyFont="1" applyFill="1" applyBorder="1" applyAlignment="1">
      <alignment horizontal="left" wrapText="1"/>
    </xf>
    <xf numFmtId="44" fontId="7" fillId="0" borderId="1" xfId="0" applyNumberFormat="1" applyFont="1" applyBorder="1" applyAlignment="1" applyProtection="1">
      <alignment horizontal="left" wrapText="1"/>
      <protection locked="0"/>
    </xf>
    <xf numFmtId="0" fontId="5" fillId="15" borderId="1" xfId="0" applyFont="1" applyFill="1" applyBorder="1" applyAlignment="1">
      <alignment horizontal="left" wrapText="1"/>
    </xf>
    <xf numFmtId="44" fontId="5" fillId="16" borderId="1" xfId="1" applyFont="1" applyFill="1" applyBorder="1" applyAlignment="1" applyProtection="1">
      <alignment wrapText="1"/>
      <protection locked="0"/>
    </xf>
    <xf numFmtId="0" fontId="5" fillId="11" borderId="1" xfId="0" applyFont="1" applyFill="1" applyBorder="1" applyAlignment="1">
      <alignment horizontal="left" wrapText="1"/>
    </xf>
    <xf numFmtId="44" fontId="5" fillId="11" borderId="1" xfId="1" applyFont="1" applyFill="1" applyBorder="1" applyAlignment="1" applyProtection="1">
      <alignment wrapText="1"/>
    </xf>
    <xf numFmtId="44" fontId="5" fillId="11" borderId="1" xfId="0" applyNumberFormat="1" applyFont="1" applyFill="1" applyBorder="1" applyAlignment="1">
      <alignment horizontal="right" wrapText="1"/>
    </xf>
    <xf numFmtId="164" fontId="5" fillId="11" borderId="1" xfId="1" applyNumberFormat="1" applyFont="1" applyFill="1" applyBorder="1" applyAlignment="1" applyProtection="1">
      <alignment wrapText="1"/>
    </xf>
    <xf numFmtId="0" fontId="5" fillId="11" borderId="1" xfId="2" applyNumberFormat="1" applyFont="1" applyFill="1" applyBorder="1" applyAlignment="1" applyProtection="1">
      <alignment horizontal="right" wrapText="1"/>
    </xf>
    <xf numFmtId="0" fontId="0" fillId="11" borderId="2" xfId="0" applyFill="1" applyBorder="1" applyAlignment="1">
      <alignment horizontal="center"/>
    </xf>
    <xf numFmtId="0" fontId="0" fillId="11" borderId="6" xfId="0" applyFill="1" applyBorder="1" applyAlignment="1">
      <alignment horizontal="center"/>
    </xf>
    <xf numFmtId="0" fontId="0" fillId="11" borderId="8" xfId="0" applyFill="1" applyBorder="1" applyAlignment="1">
      <alignment horizontal="center"/>
    </xf>
    <xf numFmtId="164" fontId="5" fillId="9" borderId="1" xfId="1" applyNumberFormat="1" applyFont="1" applyFill="1" applyBorder="1" applyAlignment="1" applyProtection="1">
      <alignment wrapText="1"/>
    </xf>
    <xf numFmtId="0" fontId="9" fillId="15" borderId="1" xfId="0" applyFont="1" applyFill="1" applyBorder="1" applyAlignment="1">
      <alignment horizontal="right" vertical="top" wrapText="1"/>
    </xf>
    <xf numFmtId="164" fontId="7" fillId="17" borderId="1" xfId="1" applyNumberFormat="1" applyFont="1" applyFill="1" applyBorder="1" applyAlignment="1" applyProtection="1">
      <alignment wrapText="1"/>
    </xf>
    <xf numFmtId="9" fontId="7" fillId="17" borderId="1" xfId="2" applyFont="1" applyFill="1" applyBorder="1" applyAlignment="1" applyProtection="1">
      <alignment horizontal="right" wrapText="1"/>
    </xf>
    <xf numFmtId="0" fontId="0" fillId="17" borderId="2" xfId="0" applyFill="1" applyBorder="1" applyAlignment="1">
      <alignment horizontal="left" wrapText="1"/>
    </xf>
    <xf numFmtId="0" fontId="0" fillId="17" borderId="6" xfId="0" applyFill="1" applyBorder="1" applyAlignment="1">
      <alignment horizontal="left" wrapText="1"/>
    </xf>
    <xf numFmtId="0" fontId="0" fillId="17" borderId="8" xfId="0" applyFill="1" applyBorder="1" applyAlignment="1">
      <alignment horizontal="left" wrapText="1"/>
    </xf>
    <xf numFmtId="44" fontId="5" fillId="15" borderId="1" xfId="0" applyNumberFormat="1" applyFont="1" applyFill="1" applyBorder="1" applyAlignment="1" applyProtection="1">
      <alignment horizontal="left" wrapText="1"/>
      <protection locked="0"/>
    </xf>
    <xf numFmtId="44" fontId="5" fillId="0" borderId="1" xfId="0" applyNumberFormat="1" applyFont="1" applyBorder="1" applyAlignment="1" applyProtection="1">
      <alignment horizontal="left" wrapText="1"/>
      <protection locked="0"/>
    </xf>
    <xf numFmtId="44" fontId="7" fillId="18" borderId="1" xfId="1" applyFont="1" applyFill="1" applyBorder="1" applyAlignment="1" applyProtection="1">
      <alignment wrapText="1"/>
    </xf>
    <xf numFmtId="164" fontId="7" fillId="18" borderId="1" xfId="1" applyNumberFormat="1" applyFont="1" applyFill="1" applyBorder="1" applyAlignment="1" applyProtection="1">
      <alignment wrapText="1"/>
    </xf>
    <xf numFmtId="0" fontId="5" fillId="0" borderId="1" xfId="0" applyFont="1" applyBorder="1" applyAlignment="1">
      <alignment horizontal="left" wrapText="1"/>
    </xf>
    <xf numFmtId="44" fontId="5" fillId="19" borderId="1" xfId="1" applyFont="1" applyFill="1" applyBorder="1" applyAlignment="1" applyProtection="1">
      <alignment wrapText="1"/>
    </xf>
    <xf numFmtId="44" fontId="5" fillId="2" borderId="1" xfId="0" applyNumberFormat="1" applyFont="1" applyFill="1" applyBorder="1" applyAlignment="1">
      <alignment horizontal="right" wrapText="1"/>
    </xf>
    <xf numFmtId="164" fontId="5" fillId="17" borderId="1" xfId="1" applyNumberFormat="1" applyFont="1" applyFill="1" applyBorder="1" applyAlignment="1" applyProtection="1">
      <alignment wrapText="1"/>
    </xf>
    <xf numFmtId="0" fontId="5" fillId="17" borderId="1" xfId="2" applyNumberFormat="1" applyFont="1" applyFill="1" applyBorder="1" applyAlignment="1" applyProtection="1">
      <alignment horizontal="right" wrapText="1"/>
    </xf>
    <xf numFmtId="44" fontId="7" fillId="6" borderId="1" xfId="1" applyFont="1" applyFill="1" applyBorder="1" applyAlignment="1" applyProtection="1">
      <alignment wrapText="1"/>
      <protection locked="0"/>
    </xf>
    <xf numFmtId="0" fontId="0" fillId="11" borderId="2" xfId="0" applyFill="1" applyBorder="1"/>
    <xf numFmtId="0" fontId="0" fillId="11" borderId="6" xfId="0" applyFill="1" applyBorder="1"/>
    <xf numFmtId="0" fontId="0" fillId="11" borderId="8" xfId="0" applyFill="1" applyBorder="1"/>
    <xf numFmtId="164" fontId="5" fillId="20" borderId="1" xfId="0" applyNumberFormat="1" applyFont="1" applyFill="1" applyBorder="1"/>
    <xf numFmtId="9" fontId="5" fillId="20" borderId="1" xfId="2" applyFont="1" applyFill="1" applyBorder="1" applyAlignment="1" applyProtection="1">
      <alignment horizontal="right"/>
    </xf>
    <xf numFmtId="44" fontId="7" fillId="17" borderId="1" xfId="1" applyFont="1" applyFill="1" applyBorder="1" applyAlignment="1" applyProtection="1">
      <alignment wrapText="1"/>
    </xf>
    <xf numFmtId="44" fontId="7" fillId="17" borderId="1" xfId="0" applyNumberFormat="1" applyFont="1" applyFill="1" applyBorder="1" applyAlignment="1">
      <alignment wrapText="1"/>
    </xf>
    <xf numFmtId="9" fontId="5" fillId="9" borderId="1" xfId="2" applyFont="1" applyFill="1" applyBorder="1" applyAlignment="1" applyProtection="1">
      <alignment horizontal="right" wrapText="1"/>
    </xf>
    <xf numFmtId="0" fontId="10" fillId="0" borderId="1" xfId="0" applyFont="1" applyBorder="1" applyAlignment="1" applyProtection="1">
      <alignment horizontal="left" vertical="top" wrapText="1"/>
      <protection locked="0"/>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8" fillId="0" borderId="4" xfId="0" applyFont="1" applyBorder="1" applyAlignment="1">
      <alignment vertical="top" wrapText="1"/>
    </xf>
    <xf numFmtId="0" fontId="5" fillId="0" borderId="1" xfId="0" applyFont="1" applyBorder="1" applyAlignment="1">
      <alignment horizontal="center" wrapText="1"/>
    </xf>
    <xf numFmtId="0" fontId="10" fillId="0" borderId="1" xfId="0" applyFont="1" applyBorder="1" applyAlignment="1" applyProtection="1">
      <alignment horizontal="left" vertical="center" wrapText="1"/>
      <protection locked="0"/>
    </xf>
    <xf numFmtId="0" fontId="8" fillId="0" borderId="5" xfId="0" applyFont="1" applyBorder="1" applyAlignment="1">
      <alignment vertical="top" wrapText="1"/>
    </xf>
    <xf numFmtId="0" fontId="7" fillId="0" borderId="1"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3" xfId="1" applyNumberFormat="1" applyFont="1" applyBorder="1" applyAlignment="1" applyProtection="1">
      <alignment horizontal="center" wrapText="1"/>
    </xf>
    <xf numFmtId="0" fontId="5" fillId="0" borderId="5" xfId="1" applyNumberFormat="1" applyFont="1" applyBorder="1" applyAlignment="1" applyProtection="1">
      <alignment horizontal="center" wrapText="1"/>
    </xf>
    <xf numFmtId="0" fontId="5" fillId="4" borderId="1" xfId="0" applyFont="1" applyFill="1" applyBorder="1" applyAlignment="1">
      <alignment horizontal="left"/>
    </xf>
    <xf numFmtId="0" fontId="9" fillId="0" borderId="1" xfId="0" applyFont="1" applyBorder="1" applyAlignment="1" applyProtection="1">
      <alignment horizontal="left"/>
      <protection locked="0"/>
    </xf>
    <xf numFmtId="0" fontId="10" fillId="0" borderId="1" xfId="0" applyFont="1" applyBorder="1" applyAlignment="1" applyProtection="1">
      <alignment horizontal="left" vertical="top" wrapText="1"/>
      <protection locked="0"/>
    </xf>
    <xf numFmtId="0" fontId="14" fillId="0" borderId="1" xfId="0" applyFont="1" applyBorder="1" applyAlignment="1">
      <alignment horizontal="left"/>
    </xf>
    <xf numFmtId="0" fontId="8" fillId="0" borderId="3" xfId="0" applyFont="1" applyBorder="1" applyAlignment="1">
      <alignment vertical="top" wrapText="1"/>
    </xf>
    <xf numFmtId="0" fontId="7" fillId="0" borderId="3" xfId="0" applyFont="1" applyBorder="1" applyAlignment="1">
      <alignment vertical="top" wrapText="1"/>
    </xf>
    <xf numFmtId="44" fontId="5" fillId="5" borderId="1" xfId="1" applyFont="1" applyFill="1" applyBorder="1" applyAlignment="1">
      <alignment horizontal="left" wrapText="1"/>
    </xf>
    <xf numFmtId="44" fontId="13" fillId="0" borderId="1" xfId="1" applyFont="1" applyBorder="1" applyAlignment="1">
      <alignment horizontal="left"/>
    </xf>
    <xf numFmtId="0" fontId="11" fillId="0" borderId="3" xfId="0" applyFont="1" applyBorder="1" applyAlignment="1">
      <alignment horizontal="center"/>
    </xf>
    <xf numFmtId="0" fontId="11" fillId="0" borderId="5" xfId="0" applyFont="1" applyBorder="1" applyAlignment="1">
      <alignment horizontal="center"/>
    </xf>
    <xf numFmtId="0" fontId="11" fillId="0" borderId="11" xfId="0" applyFont="1" applyBorder="1" applyAlignment="1">
      <alignment horizontal="center" wrapText="1"/>
    </xf>
    <xf numFmtId="0" fontId="11" fillId="0" borderId="5" xfId="0" applyFont="1" applyBorder="1" applyAlignment="1">
      <alignment horizontal="center" wrapText="1"/>
    </xf>
    <xf numFmtId="0" fontId="14" fillId="0" borderId="10" xfId="0" applyFont="1" applyBorder="1" applyAlignment="1">
      <alignment horizontal="center"/>
    </xf>
    <xf numFmtId="0" fontId="10" fillId="0" borderId="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5" fillId="10" borderId="2" xfId="0" applyFont="1" applyFill="1" applyBorder="1" applyAlignment="1">
      <alignment horizontal="left"/>
    </xf>
    <xf numFmtId="0" fontId="5" fillId="10" borderId="6" xfId="0" applyFont="1" applyFill="1" applyBorder="1" applyAlignment="1">
      <alignment horizontal="left"/>
    </xf>
    <xf numFmtId="0" fontId="5" fillId="10" borderId="8" xfId="0" applyFont="1" applyFill="1" applyBorder="1" applyAlignment="1">
      <alignment horizontal="left"/>
    </xf>
    <xf numFmtId="0" fontId="9" fillId="0" borderId="2"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8" xfId="0" applyFont="1" applyBorder="1" applyAlignment="1" applyProtection="1">
      <alignment horizontal="left"/>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6" fillId="0" borderId="13" xfId="0" applyFont="1" applyBorder="1" applyAlignment="1">
      <alignment horizontal="center" wrapText="1"/>
    </xf>
    <xf numFmtId="0" fontId="16" fillId="0" borderId="0" xfId="0" applyFont="1" applyAlignment="1">
      <alignment horizontal="center" wrapText="1"/>
    </xf>
    <xf numFmtId="0" fontId="16" fillId="0" borderId="14" xfId="0" applyFont="1" applyBorder="1" applyAlignment="1">
      <alignment horizontal="center" wrapText="1"/>
    </xf>
    <xf numFmtId="0" fontId="10" fillId="0" borderId="9" xfId="0" applyFont="1" applyBorder="1" applyAlignment="1" applyProtection="1">
      <alignment horizontal="left" wrapText="1"/>
      <protection locked="0"/>
    </xf>
    <xf numFmtId="0" fontId="9" fillId="0" borderId="10"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9" fillId="0" borderId="13" xfId="0" applyFont="1" applyBorder="1" applyAlignment="1" applyProtection="1">
      <alignment horizontal="left" wrapText="1"/>
      <protection locked="0"/>
    </xf>
    <xf numFmtId="0" fontId="9" fillId="0" borderId="0" xfId="0" applyFont="1" applyAlignment="1" applyProtection="1">
      <alignment horizontal="left" wrapText="1"/>
      <protection locked="0"/>
    </xf>
    <xf numFmtId="0" fontId="9" fillId="0" borderId="14" xfId="0" applyFont="1" applyBorder="1" applyAlignment="1" applyProtection="1">
      <alignment horizontal="left" wrapText="1"/>
      <protection locked="0"/>
    </xf>
    <xf numFmtId="0" fontId="10" fillId="0" borderId="13" xfId="0" applyFont="1" applyBorder="1" applyAlignment="1" applyProtection="1">
      <alignment horizontal="left" wrapText="1"/>
      <protection locked="0"/>
    </xf>
    <xf numFmtId="0" fontId="10" fillId="0" borderId="0" xfId="0" applyFont="1" applyAlignment="1" applyProtection="1">
      <alignment horizontal="left" wrapText="1"/>
      <protection locked="0"/>
    </xf>
    <xf numFmtId="0" fontId="10" fillId="0" borderId="14" xfId="0" applyFont="1" applyBorder="1" applyAlignment="1" applyProtection="1">
      <alignment horizontal="left" wrapText="1"/>
      <protection locked="0"/>
    </xf>
    <xf numFmtId="0" fontId="14" fillId="0" borderId="2" xfId="0" applyFont="1" applyBorder="1" applyAlignment="1">
      <alignment horizontal="left"/>
    </xf>
    <xf numFmtId="0" fontId="14" fillId="0" borderId="6" xfId="0" applyFont="1" applyBorder="1" applyAlignment="1">
      <alignment horizontal="left"/>
    </xf>
    <xf numFmtId="0" fontId="14" fillId="0" borderId="8" xfId="0" applyFont="1" applyBorder="1" applyAlignment="1">
      <alignment horizontal="left"/>
    </xf>
    <xf numFmtId="0" fontId="0" fillId="13" borderId="2" xfId="0" applyFill="1" applyBorder="1" applyAlignment="1">
      <alignment horizontal="left" wrapText="1"/>
    </xf>
    <xf numFmtId="0" fontId="0" fillId="13" borderId="6" xfId="0" applyFill="1" applyBorder="1" applyAlignment="1">
      <alignment horizontal="left" wrapText="1"/>
    </xf>
    <xf numFmtId="0" fontId="0" fillId="13" borderId="8" xfId="0" applyFill="1" applyBorder="1" applyAlignment="1">
      <alignment horizontal="left" wrapText="1"/>
    </xf>
    <xf numFmtId="0" fontId="8" fillId="13" borderId="2" xfId="0" applyFont="1" applyFill="1" applyBorder="1" applyAlignment="1">
      <alignment horizontal="left" wrapText="1"/>
    </xf>
    <xf numFmtId="0" fontId="8" fillId="13" borderId="6" xfId="0" applyFont="1" applyFill="1" applyBorder="1" applyAlignment="1">
      <alignment horizontal="left" wrapText="1"/>
    </xf>
    <xf numFmtId="0" fontId="8" fillId="13" borderId="8" xfId="0" applyFont="1" applyFill="1" applyBorder="1" applyAlignment="1">
      <alignment horizontal="left" wrapText="1"/>
    </xf>
    <xf numFmtId="0" fontId="0" fillId="9" borderId="2" xfId="0" applyFill="1" applyBorder="1" applyAlignment="1">
      <alignment horizontal="center"/>
    </xf>
    <xf numFmtId="0" fontId="0" fillId="9" borderId="6" xfId="0" applyFill="1" applyBorder="1" applyAlignment="1">
      <alignment horizontal="center"/>
    </xf>
    <xf numFmtId="0" fontId="0" fillId="9" borderId="8" xfId="0" applyFill="1" applyBorder="1" applyAlignment="1">
      <alignment horizontal="center"/>
    </xf>
    <xf numFmtId="0" fontId="0" fillId="17" borderId="2" xfId="0" applyFill="1" applyBorder="1" applyAlignment="1">
      <alignment horizontal="left" wrapText="1"/>
    </xf>
    <xf numFmtId="0" fontId="0" fillId="17" borderId="6" xfId="0" applyFill="1" applyBorder="1" applyAlignment="1">
      <alignment horizontal="left" wrapText="1"/>
    </xf>
    <xf numFmtId="0" fontId="0" fillId="17" borderId="8" xfId="0" applyFill="1" applyBorder="1" applyAlignment="1">
      <alignment horizontal="left" wrapText="1"/>
    </xf>
    <xf numFmtId="0" fontId="0" fillId="20" borderId="2" xfId="0" applyFill="1" applyBorder="1" applyAlignment="1">
      <alignment horizontal="left"/>
    </xf>
    <xf numFmtId="0" fontId="0" fillId="20" borderId="6" xfId="0" applyFill="1" applyBorder="1" applyAlignment="1">
      <alignment horizontal="left"/>
    </xf>
    <xf numFmtId="0" fontId="0" fillId="20" borderId="8" xfId="0" applyFill="1" applyBorder="1" applyAlignment="1">
      <alignment horizontal="left"/>
    </xf>
    <xf numFmtId="0" fontId="0" fillId="17" borderId="2" xfId="0" applyFill="1" applyBorder="1" applyAlignment="1">
      <alignment horizontal="left"/>
    </xf>
    <xf numFmtId="0" fontId="0" fillId="17" borderId="6" xfId="0" applyFill="1" applyBorder="1" applyAlignment="1">
      <alignment horizontal="left"/>
    </xf>
    <xf numFmtId="0" fontId="0" fillId="17" borderId="8" xfId="0" applyFill="1" applyBorder="1" applyAlignment="1">
      <alignment horizontal="left"/>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0" fillId="13" borderId="2" xfId="0" applyFill="1" applyBorder="1" applyAlignment="1">
      <alignment wrapText="1"/>
    </xf>
    <xf numFmtId="0" fontId="0" fillId="13" borderId="6" xfId="0" applyFill="1" applyBorder="1" applyAlignment="1">
      <alignment wrapText="1"/>
    </xf>
    <xf numFmtId="0" fontId="0" fillId="13" borderId="8" xfId="0" applyFill="1" applyBorder="1" applyAlignment="1">
      <alignment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8" fillId="13" borderId="2" xfId="0" applyFont="1" applyFill="1" applyBorder="1" applyAlignment="1">
      <alignment wrapText="1"/>
    </xf>
    <xf numFmtId="0" fontId="8" fillId="13" borderId="6" xfId="0" applyFont="1" applyFill="1" applyBorder="1" applyAlignment="1">
      <alignment wrapText="1"/>
    </xf>
    <xf numFmtId="0" fontId="8" fillId="13" borderId="8" xfId="0" applyFont="1" applyFill="1" applyBorder="1" applyAlignment="1">
      <alignment wrapText="1"/>
    </xf>
    <xf numFmtId="0" fontId="0" fillId="17" borderId="2" xfId="0" applyFill="1" applyBorder="1" applyAlignment="1">
      <alignment horizontal="center"/>
    </xf>
    <xf numFmtId="0" fontId="0" fillId="17" borderId="6" xfId="0" applyFill="1" applyBorder="1" applyAlignment="1">
      <alignment horizontal="center"/>
    </xf>
    <xf numFmtId="0" fontId="0" fillId="17" borderId="8" xfId="0" applyFill="1" applyBorder="1" applyAlignment="1">
      <alignment horizontal="center"/>
    </xf>
    <xf numFmtId="0" fontId="18" fillId="13" borderId="1" xfId="0" applyFont="1" applyFill="1" applyBorder="1" applyAlignment="1">
      <alignment horizontal="left" wrapText="1"/>
    </xf>
    <xf numFmtId="0" fontId="5" fillId="13" borderId="2" xfId="0" applyFont="1" applyFill="1" applyBorder="1" applyAlignment="1">
      <alignment horizontal="center" wrapText="1"/>
    </xf>
    <xf numFmtId="0" fontId="15" fillId="13" borderId="6" xfId="0" applyFont="1" applyFill="1" applyBorder="1" applyAlignment="1">
      <alignment horizontal="center" wrapText="1"/>
    </xf>
    <xf numFmtId="0" fontId="15" fillId="13" borderId="8"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BDD8"/>
      <color rgb="FFFFA7CB"/>
      <color rgb="FFFFFFCC"/>
      <color rgb="FFFFFF99"/>
      <color rgb="FFFFFFFF"/>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220980</xdr:colOff>
      <xdr:row>1</xdr:row>
      <xdr:rowOff>7620</xdr:rowOff>
    </xdr:from>
    <xdr:ext cx="5913120" cy="82143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20980" y="190500"/>
          <a:ext cx="5913120" cy="8214360"/>
        </a:xfrm>
        <a:prstGeom prst="rect">
          <a:avLst/>
        </a:prstGeom>
        <a:solidFill>
          <a:sysClr val="window" lastClr="FFFFFF"/>
        </a:solid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SAMPLE PROGRAMS &amp; COLLECTIONS and ORGANIZATIONAL DEVELOPMENT Final Report Budget Form - History Fund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Overview of Final Report Budget Form</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The Final Report Budget Form enables you to make a final accounting of expenses for your Ohio History Fund-supported project. </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80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 complete the Final Report Budget Form you will need a copy of the budget you submitted at the </a:t>
          </a:r>
          <a:r>
            <a:rPr kumimoji="0" lang="en-US" sz="1100" b="0"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start</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your project. That budget may either be the one you submitted with your grant application or a later version, revised because you received a partial grant or because of changes to the budget as your project unfolded. </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This final budget form consists of three separate spreadsheets, which you can find by clicking the tabs at the bottom of the form:</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600"/>
            </a:spcBef>
            <a:spcAft>
              <a:spcPts val="0"/>
            </a:spcAft>
            <a:buClrTx/>
            <a:buSzTx/>
            <a:buFont typeface="+mj-lt"/>
            <a:buAutoNum type="arabicPeriod"/>
            <a:tabLst/>
            <a:defRPr/>
          </a:pPr>
          <a:r>
            <a:rPr kumimoji="0" lang="en-US" sz="1100" b="1" i="0" u="none" strike="noStrike" kern="0" cap="none" spc="0" normalizeH="0" baseline="0" noProof="0">
              <a:ln>
                <a:noFill/>
              </a:ln>
              <a:solidFill>
                <a:srgbClr val="28991F"/>
              </a:solidFill>
              <a:effectLst/>
              <a:uLnTx/>
              <a:uFillTx/>
              <a:latin typeface="Calibri" panose="020F0502020204030204" pitchFamily="34" charset="0"/>
              <a:ea typeface="Calibri" panose="020F0502020204030204" pitchFamily="34" charset="0"/>
              <a:cs typeface="Times New Roman" panose="02020603050405020304" pitchFamily="18" charset="0"/>
            </a:rPr>
            <a:t>Budget Spreadsheet – Final</a:t>
          </a:r>
          <a:endParaRPr kumimoji="0" lang="en-US" sz="1100" b="0" i="0" u="none" strike="noStrike" kern="0" cap="none" spc="0" normalizeH="0" baseline="0" noProof="0">
            <a:ln>
              <a:noFill/>
            </a:ln>
            <a:solidFill>
              <a:srgbClr val="28991F"/>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600"/>
            </a:spcBef>
            <a:spcAft>
              <a:spcPts val="0"/>
            </a:spcAft>
            <a:buClrTx/>
            <a:buSzTx/>
            <a:buFont typeface="+mj-lt"/>
            <a:buAutoNum type="arabicPeriod"/>
            <a:tabLst/>
            <a:defRPr/>
          </a:pPr>
          <a:r>
            <a:rPr kumimoji="0" lang="en-US" sz="1100" b="1" i="0" u="none" strike="noStrike" kern="0" cap="none" spc="0" normalizeH="0" baseline="0" noProof="0">
              <a:ln>
                <a:noFill/>
              </a:ln>
              <a:solidFill>
                <a:srgbClr val="ED7D31">
                  <a:lumMod val="75000"/>
                </a:srgbClr>
              </a:solidFill>
              <a:effectLst/>
              <a:uLnTx/>
              <a:uFillTx/>
              <a:latin typeface="Calibri" panose="020F0502020204030204" pitchFamily="34" charset="0"/>
              <a:ea typeface="Calibri" panose="020F0502020204030204" pitchFamily="34" charset="0"/>
              <a:cs typeface="Times New Roman" panose="02020603050405020304" pitchFamily="18" charset="0"/>
            </a:rPr>
            <a:t>Construction Budget – Final </a:t>
          </a:r>
          <a:endParaRPr kumimoji="0" lang="en-US" sz="1100" b="0" i="0" u="none" strike="noStrike" kern="0" cap="none" spc="0" normalizeH="0" baseline="0" noProof="0">
            <a:ln>
              <a:noFill/>
            </a:ln>
            <a:solidFill>
              <a:srgbClr val="ED7D31">
                <a:lumMod val="75000"/>
              </a:srgbClr>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600"/>
            </a:spcBef>
            <a:spcAft>
              <a:spcPts val="0"/>
            </a:spcAft>
            <a:buClrTx/>
            <a:buSzTx/>
            <a:buFont typeface="+mj-lt"/>
            <a:buAutoNum type="arabicPeriod"/>
            <a:tabLst/>
            <a:defRPr/>
          </a:pPr>
          <a:r>
            <a:rPr kumimoji="0" lang="en-US" sz="1100" b="1" i="0" u="none" strike="noStrike" kern="0" cap="none" spc="0" normalizeH="0" baseline="0" noProof="0">
              <a:ln>
                <a:noFill/>
              </a:ln>
              <a:solidFill>
                <a:srgbClr val="860DFF"/>
              </a:solidFill>
              <a:effectLst/>
              <a:uLnTx/>
              <a:uFillTx/>
              <a:latin typeface="Calibri" panose="020F0502020204030204" pitchFamily="34" charset="0"/>
              <a:ea typeface="Calibri" panose="020F0502020204030204" pitchFamily="34" charset="0"/>
              <a:cs typeface="Times New Roman" panose="02020603050405020304" pitchFamily="18" charset="0"/>
            </a:rPr>
            <a:t>Comparison – Final v. Budgeted </a:t>
          </a:r>
          <a:endParaRPr kumimoji="0" lang="en-US" sz="1100" b="0" i="0" u="none" strike="noStrike" kern="0" cap="none" spc="0" normalizeH="0" baseline="0" noProof="0">
            <a:ln>
              <a:noFill/>
            </a:ln>
            <a:solidFill>
              <a:srgbClr val="860DFF"/>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The form also includes these two tabs, for your information:</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60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srgbClr val="0070C0"/>
              </a:solidFill>
              <a:effectLst/>
              <a:uLnTx/>
              <a:uFillTx/>
              <a:latin typeface="Calibri" panose="020F0502020204030204" pitchFamily="34" charset="0"/>
              <a:ea typeface="Calibri" panose="020F0502020204030204" pitchFamily="34" charset="0"/>
              <a:cs typeface="Times New Roman" panose="02020603050405020304" pitchFamily="18" charset="0"/>
            </a:rPr>
            <a:t>Budget Terms Defined</a:t>
          </a:r>
          <a:endParaRPr kumimoji="0" lang="en-US" sz="1100" b="0" i="0" u="none" strike="noStrike" kern="0" cap="none" spc="0" normalizeH="0" baseline="0" noProof="0">
            <a:ln>
              <a:noFill/>
            </a:ln>
            <a:solidFill>
              <a:srgbClr val="0070C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60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srgbClr val="626262"/>
              </a:solidFill>
              <a:effectLst/>
              <a:uLnTx/>
              <a:uFillTx/>
              <a:latin typeface="Calibri" panose="020F0502020204030204" pitchFamily="34" charset="0"/>
              <a:ea typeface="Calibri" panose="020F0502020204030204" pitchFamily="34" charset="0"/>
              <a:cs typeface="Times New Roman" panose="02020603050405020304" pitchFamily="18" charset="0"/>
            </a:rPr>
            <a:t>Budget Categories Described </a:t>
          </a:r>
          <a:endParaRPr kumimoji="0" lang="en-US" sz="1100" b="0" i="0" u="none" strike="noStrike" kern="0" cap="none" spc="0" normalizeH="0" baseline="0" noProof="0">
            <a:ln>
              <a:noFill/>
            </a:ln>
            <a:solidFill>
              <a:srgbClr val="626262"/>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For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Organizational Development</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and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Programs &amp; Collections </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projects,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two</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of the three spreadsheets are required: the Budget Spreadsheet and the Comparison – Final v. Budgeted. For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Bricks &amp; Mortar</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projects, all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three</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are required. </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See specific spreadsheets for further instructions.  See the Sample Final Report Budget Forms for examples of completed final budgets. </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Once your complete this form, upload it </a:t>
          </a:r>
          <a:r>
            <a:rPr kumimoji="0" lang="en-US" sz="1100" b="0" i="0" u="none" strike="noStrike" kern="0" cap="none" spc="0" normalizeH="0" baseline="0" noProof="0">
              <a:ln>
                <a:noFill/>
              </a:ln>
              <a:solidFill>
                <a:sysClr val="windowText" lastClr="000000">
                  <a:lumMod val="50000"/>
                  <a:lumOff val="50000"/>
                </a:sysClr>
              </a:solidFill>
              <a:effectLst/>
              <a:uLnTx/>
              <a:uFillTx/>
              <a:latin typeface="Calibri" panose="020F0502020204030204" pitchFamily="34" charset="0"/>
              <a:ea typeface="Calibri" panose="020F0502020204030204" pitchFamily="34" charset="0"/>
              <a:cs typeface="Times New Roman" panose="02020603050405020304" pitchFamily="18" charset="0"/>
            </a:rPr>
            <a:t>where</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indicated to your Final Project Report form. We will review the entire report and reply with any questions. Once your Final Project Report is accepted and you sign the invoice form we send, we will disburse your grant payment. </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If you have any questions, contact the Ohio History Fund using the information below.</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80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Have Questions? Need Help?</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Contact:</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Andy Verhoff</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Ohio History Fund &amp; Outreach Manager</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State Historic Preservation Office / Ohio History Connection</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800 East 17</a:t>
          </a:r>
          <a:r>
            <a:rPr kumimoji="0" lang="en-US" sz="1100" b="0" i="0" u="none" strike="noStrike" kern="0" cap="none" spc="0" normalizeH="0" baseline="3000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Ave., Columbus, OH 43211</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614-562-4490 (cell); 614-297-2341 (office); </a:t>
          </a:r>
          <a:r>
            <a:rPr kumimoji="0" lang="en-US" sz="1100" b="0" i="0" u="sng" strike="noStrike" kern="0" cap="none" spc="0" normalizeH="0" baseline="0" noProof="0">
              <a:ln>
                <a:noFill/>
              </a:ln>
              <a:solidFill>
                <a:srgbClr val="0000FF"/>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averhoff@ohiohistory.org</a:t>
          </a: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845820</xdr:colOff>
      <xdr:row>9</xdr:row>
      <xdr:rowOff>175260</xdr:rowOff>
    </xdr:from>
    <xdr:to>
      <xdr:col>4</xdr:col>
      <xdr:colOff>228600</xdr:colOff>
      <xdr:row>14</xdr:row>
      <xdr:rowOff>365760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634740" y="2827020"/>
          <a:ext cx="3566160" cy="25374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800"/>
        </a:p>
        <a:p>
          <a:pPr algn="ctr"/>
          <a:r>
            <a:rPr lang="en-US" sz="1800" b="1"/>
            <a:t>Construction</a:t>
          </a:r>
          <a:r>
            <a:rPr lang="en-US" sz="1800" b="1" baseline="0"/>
            <a:t> Budget - Final Report Spreadsheet is not neccessary for reports in the Programs &amp; Collections or Organizational Development categories.</a:t>
          </a:r>
          <a:endParaRPr lang="en-US" sz="18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152400</xdr:colOff>
      <xdr:row>77</xdr:row>
      <xdr:rowOff>68580</xdr:rowOff>
    </xdr:from>
    <xdr:ext cx="1280160" cy="155448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714750" y="16984980"/>
          <a:ext cx="1280160" cy="155448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When</a:t>
          </a:r>
          <a:r>
            <a:rPr lang="en-US" sz="1100" baseline="0"/>
            <a:t> finalized, e</a:t>
          </a:r>
          <a:r>
            <a:rPr lang="en-US" sz="1100"/>
            <a:t>nter</a:t>
          </a:r>
          <a:r>
            <a:rPr lang="en-US" sz="1100" baseline="0"/>
            <a:t> </a:t>
          </a:r>
          <a:r>
            <a:rPr lang="en-US" sz="1100" b="1" baseline="0"/>
            <a:t>Total Cost </a:t>
          </a:r>
          <a:r>
            <a:rPr lang="en-US" sz="1100" b="0" baseline="0"/>
            <a:t>total</a:t>
          </a:r>
          <a:r>
            <a:rPr lang="en-US" sz="1100" b="1" baseline="0"/>
            <a:t> </a:t>
          </a:r>
          <a:r>
            <a:rPr lang="en-US" sz="1100" baseline="0"/>
            <a:t>above in </a:t>
          </a:r>
          <a:r>
            <a:rPr lang="en-US" sz="1100" b="1" baseline="0"/>
            <a:t>Total Project Cost </a:t>
          </a:r>
          <a:r>
            <a:rPr lang="en-US" sz="1100" baseline="0"/>
            <a:t>field in "Grant Project Data" section of application.</a:t>
          </a:r>
          <a:endParaRPr lang="en-US" sz="1100"/>
        </a:p>
      </xdr:txBody>
    </xdr:sp>
    <xdr:clientData/>
  </xdr:oneCellAnchor>
  <xdr:twoCellAnchor>
    <xdr:from>
      <xdr:col>3</xdr:col>
      <xdr:colOff>213360</xdr:colOff>
      <xdr:row>77</xdr:row>
      <xdr:rowOff>68580</xdr:rowOff>
    </xdr:from>
    <xdr:to>
      <xdr:col>4</xdr:col>
      <xdr:colOff>7620</xdr:colOff>
      <xdr:row>86</xdr:row>
      <xdr:rowOff>144780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156835" y="16984980"/>
          <a:ext cx="1242060" cy="1800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When</a:t>
          </a:r>
          <a:r>
            <a:rPr lang="en-US" sz="1100" baseline="0">
              <a:solidFill>
                <a:schemeClr val="dk1"/>
              </a:solidFill>
              <a:effectLst/>
              <a:latin typeface="+mn-lt"/>
              <a:ea typeface="+mn-ea"/>
              <a:cs typeface="+mn-cs"/>
            </a:rPr>
            <a:t> finalized, e</a:t>
          </a:r>
          <a:r>
            <a:rPr lang="en-US" sz="1100">
              <a:solidFill>
                <a:schemeClr val="dk1"/>
              </a:solidFill>
              <a:effectLst/>
              <a:latin typeface="+mn-lt"/>
              <a:ea typeface="+mn-ea"/>
              <a:cs typeface="+mn-cs"/>
            </a:rPr>
            <a:t>nter</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History Fund Grant Request </a:t>
          </a:r>
          <a:r>
            <a:rPr lang="en-US" sz="1100" b="0" baseline="0">
              <a:solidFill>
                <a:schemeClr val="dk1"/>
              </a:solidFill>
              <a:effectLst/>
              <a:latin typeface="+mn-lt"/>
              <a:ea typeface="+mn-ea"/>
              <a:cs typeface="+mn-cs"/>
            </a:rPr>
            <a:t>total</a:t>
          </a:r>
          <a:r>
            <a:rPr lang="en-US" sz="1100" baseline="0">
              <a:solidFill>
                <a:schemeClr val="dk1"/>
              </a:solidFill>
              <a:effectLst/>
              <a:latin typeface="+mn-lt"/>
              <a:ea typeface="+mn-ea"/>
              <a:cs typeface="+mn-cs"/>
            </a:rPr>
            <a:t> above in </a:t>
          </a:r>
          <a:r>
            <a:rPr lang="en-US" sz="1100" b="1" baseline="0">
              <a:solidFill>
                <a:schemeClr val="dk1"/>
              </a:solidFill>
              <a:effectLst/>
              <a:latin typeface="+mn-lt"/>
              <a:ea typeface="+mn-ea"/>
              <a:cs typeface="+mn-cs"/>
            </a:rPr>
            <a:t>Grant Request </a:t>
          </a:r>
          <a:r>
            <a:rPr lang="en-US" sz="1100" baseline="0">
              <a:solidFill>
                <a:schemeClr val="dk1"/>
              </a:solidFill>
              <a:effectLst/>
              <a:latin typeface="+mn-lt"/>
              <a:ea typeface="+mn-ea"/>
              <a:cs typeface="+mn-cs"/>
            </a:rPr>
            <a:t>field in "Grant Project Data" section of application.</a:t>
          </a:r>
          <a:endParaRPr lang="en-US" sz="1100">
            <a:effectLst/>
          </a:endParaRPr>
        </a:p>
        <a:p>
          <a:endParaRPr lang="en-US" sz="1000"/>
        </a:p>
      </xdr:txBody>
    </xdr:sp>
    <xdr:clientData/>
  </xdr:twoCellAnchor>
  <xdr:twoCellAnchor>
    <xdr:from>
      <xdr:col>4</xdr:col>
      <xdr:colOff>144780</xdr:colOff>
      <xdr:row>77</xdr:row>
      <xdr:rowOff>60960</xdr:rowOff>
    </xdr:from>
    <xdr:to>
      <xdr:col>5</xdr:col>
      <xdr:colOff>7620</xdr:colOff>
      <xdr:row>83</xdr:row>
      <xdr:rowOff>137160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536055" y="16977360"/>
          <a:ext cx="1243965" cy="1228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When finalized,</a:t>
          </a:r>
          <a:r>
            <a:rPr lang="en-US" sz="1100" baseline="0">
              <a:solidFill>
                <a:schemeClr val="dk1"/>
              </a:solidFill>
              <a:effectLst/>
              <a:latin typeface="+mn-lt"/>
              <a:ea typeface="+mn-ea"/>
              <a:cs typeface="+mn-cs"/>
            </a:rPr>
            <a:t> e</a:t>
          </a:r>
          <a:r>
            <a:rPr lang="en-US" sz="1100">
              <a:solidFill>
                <a:schemeClr val="dk1"/>
              </a:solidFill>
              <a:effectLst/>
              <a:latin typeface="+mn-lt"/>
              <a:ea typeface="+mn-ea"/>
              <a:cs typeface="+mn-cs"/>
            </a:rPr>
            <a:t>nter</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Match </a:t>
          </a:r>
          <a:r>
            <a:rPr lang="en-US" sz="1100" b="0" baseline="0">
              <a:solidFill>
                <a:schemeClr val="dk1"/>
              </a:solidFill>
              <a:effectLst/>
              <a:latin typeface="+mn-lt"/>
              <a:ea typeface="+mn-ea"/>
              <a:cs typeface="+mn-cs"/>
            </a:rPr>
            <a:t>total</a:t>
          </a:r>
          <a:r>
            <a:rPr lang="en-US" sz="1100" baseline="0">
              <a:solidFill>
                <a:schemeClr val="dk1"/>
              </a:solidFill>
              <a:effectLst/>
              <a:latin typeface="+mn-lt"/>
              <a:ea typeface="+mn-ea"/>
              <a:cs typeface="+mn-cs"/>
            </a:rPr>
            <a:t> above in </a:t>
          </a:r>
          <a:r>
            <a:rPr lang="en-US" sz="1100" b="1" baseline="0">
              <a:solidFill>
                <a:schemeClr val="dk1"/>
              </a:solidFill>
              <a:effectLst/>
              <a:latin typeface="+mn-lt"/>
              <a:ea typeface="+mn-ea"/>
              <a:cs typeface="+mn-cs"/>
            </a:rPr>
            <a:t>Match </a:t>
          </a:r>
          <a:r>
            <a:rPr lang="en-US" sz="1100" baseline="0">
              <a:solidFill>
                <a:schemeClr val="dk1"/>
              </a:solidFill>
              <a:effectLst/>
              <a:latin typeface="+mn-lt"/>
              <a:ea typeface="+mn-ea"/>
              <a:cs typeface="+mn-cs"/>
            </a:rPr>
            <a:t>field in "Grant Project Data" section of grant</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373380</xdr:colOff>
      <xdr:row>42</xdr:row>
      <xdr:rowOff>144780</xdr:rowOff>
    </xdr:from>
    <xdr:to>
      <xdr:col>6</xdr:col>
      <xdr:colOff>594360</xdr:colOff>
      <xdr:row>55</xdr:row>
      <xdr:rowOff>205740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2484120" y="9662160"/>
          <a:ext cx="3566160" cy="25374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800"/>
        </a:p>
        <a:p>
          <a:pPr algn="ctr"/>
          <a:r>
            <a:rPr lang="en-US" sz="1800" b="1"/>
            <a:t>Construction</a:t>
          </a:r>
          <a:r>
            <a:rPr lang="en-US" sz="1800" b="1" baseline="0"/>
            <a:t> Budget Section not neccessary for final budget reports in the Programs &amp; Collections or Organizational Development categories.</a:t>
          </a:r>
          <a:endParaRPr lang="en-US"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15240</xdr:rowOff>
    </xdr:from>
    <xdr:to>
      <xdr:col>9</xdr:col>
      <xdr:colOff>556260</xdr:colOff>
      <xdr:row>33</xdr:row>
      <xdr:rowOff>22860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4800" y="198120"/>
          <a:ext cx="5433060" cy="5859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Budget FORM</a:t>
          </a:r>
          <a:r>
            <a:rPr lang="en-US" sz="1100" b="1" cap="all" baseline="0">
              <a:solidFill>
                <a:schemeClr val="dk1"/>
              </a:solidFill>
              <a:effectLst/>
              <a:latin typeface="+mn-lt"/>
              <a:ea typeface="+mn-ea"/>
              <a:cs typeface="+mn-cs"/>
            </a:rPr>
            <a:t> </a:t>
          </a:r>
          <a:r>
            <a:rPr lang="en-US" sz="1100" b="1" cap="all">
              <a:solidFill>
                <a:schemeClr val="dk1"/>
              </a:solidFill>
              <a:effectLst/>
              <a:latin typeface="+mn-lt"/>
              <a:ea typeface="+mn-ea"/>
              <a:cs typeface="+mn-cs"/>
            </a:rPr>
            <a:t>Terms Defined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See samples of completed Final Budget Forms at </a:t>
          </a:r>
          <a:r>
            <a:rPr kumimoji="0" lang="en-US" sz="1100" b="0" i="0" u="sng" strike="noStrike" kern="0" cap="none" spc="0" normalizeH="0" baseline="0" noProof="0">
              <a:ln>
                <a:noFill/>
              </a:ln>
              <a:solidFill>
                <a:prstClr val="black"/>
              </a:solidFill>
              <a:effectLst/>
              <a:uLnTx/>
              <a:uFillTx/>
              <a:latin typeface="+mn-lt"/>
              <a:ea typeface="+mn-ea"/>
              <a:cs typeface="+mn-cs"/>
              <a:hlinkClick xmlns:r="http://schemas.openxmlformats.org/officeDocument/2006/relationships" r:id=""/>
            </a:rPr>
            <a:t>www.ohiohistory.org/historyfund</a:t>
          </a:r>
          <a:r>
            <a:rPr kumimoji="0" lang="en-US" sz="1100" b="0" i="0" u="none" strike="noStrike" kern="0" cap="none" spc="0" normalizeH="0" baseline="0" noProof="0">
              <a:ln>
                <a:noFill/>
              </a:ln>
              <a:solidFill>
                <a:prstClr val="black"/>
              </a:solidFill>
              <a:effectLst/>
              <a:uLnTx/>
              <a:uFillTx/>
              <a:latin typeface="+mn-lt"/>
              <a:ea typeface="+mn-ea"/>
              <a:cs typeface="+mn-cs"/>
            </a:rPr>
            <a:t> &gt; “Grant Administration"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NOTE</a:t>
          </a:r>
          <a:r>
            <a:rPr lang="en-US" sz="1100">
              <a:solidFill>
                <a:schemeClr val="dk1"/>
              </a:solidFill>
              <a:effectLst/>
              <a:latin typeface="+mn-lt"/>
              <a:ea typeface="+mn-ea"/>
              <a:cs typeface="+mn-cs"/>
            </a:rPr>
            <a:t>: Items in the spreadsheets marked with an asterisk (*) are required.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Budget Category</a:t>
          </a:r>
          <a:r>
            <a:rPr lang="en-US" sz="1100">
              <a:solidFill>
                <a:schemeClr val="dk1"/>
              </a:solidFill>
              <a:effectLst/>
              <a:latin typeface="+mn-lt"/>
              <a:ea typeface="+mn-ea"/>
              <a:cs typeface="+mn-cs"/>
            </a:rPr>
            <a:t>: the History Fund’s classification of grant expenses. No information needed from you in this column. For a description of each category, see "Budget</a:t>
          </a:r>
          <a:r>
            <a:rPr lang="en-US" sz="1100" baseline="0">
              <a:solidFill>
                <a:schemeClr val="dk1"/>
              </a:solidFill>
              <a:effectLst/>
              <a:latin typeface="+mn-lt"/>
              <a:ea typeface="+mn-ea"/>
              <a:cs typeface="+mn-cs"/>
            </a:rPr>
            <a:t> Categories Described" tab</a:t>
          </a:r>
          <a:r>
            <a:rPr lang="en-US" sz="110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Person/Organization providing Goods/Services*:</a:t>
          </a:r>
          <a:r>
            <a:rPr lang="en-US"/>
            <a:t> whether</a:t>
          </a:r>
          <a:r>
            <a:rPr lang="en-US" baseline="0"/>
            <a:t> an individual or a company, who provided the good or service? If naming an individual, also give their title (example: Jane Jones, Curator). In the Volunteer section, it is not neccessary to list each volunteer by name. You may copy items from you original budget (or subsequently revised one) if applicable. </a:t>
          </a:r>
          <a:endParaRPr lang="en-US"/>
        </a:p>
        <a:p>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Total Cost*</a:t>
          </a:r>
          <a:r>
            <a:rPr lang="en-US" sz="1100">
              <a:solidFill>
                <a:schemeClr val="dk1"/>
              </a:solidFill>
              <a:effectLst/>
              <a:latin typeface="+mn-lt"/>
              <a:ea typeface="+mn-ea"/>
              <a:cs typeface="+mn-cs"/>
            </a:rPr>
            <a:t>: the amount</a:t>
          </a:r>
          <a:r>
            <a:rPr lang="en-US" sz="1100" baseline="0">
              <a:solidFill>
                <a:schemeClr val="dk1"/>
              </a:solidFill>
              <a:effectLst/>
              <a:latin typeface="+mn-lt"/>
              <a:ea typeface="+mn-ea"/>
              <a:cs typeface="+mn-cs"/>
            </a:rPr>
            <a:t> paid by the History Fund grant + the monetary value of the Match for each line item. The History Fund number and the Match number must equal the Total Cost for each line item. </a:t>
          </a:r>
          <a:endParaRPr lang="en-US">
            <a:effectLst/>
          </a:endParaRPr>
        </a:p>
        <a:p>
          <a:endParaRPr lang="en-US" sz="1100" b="1" i="0" u="none" strike="noStrike">
            <a:solidFill>
              <a:schemeClr val="dk1"/>
            </a:solidFill>
            <a:effectLst/>
            <a:latin typeface="+mn-lt"/>
            <a:ea typeface="+mn-ea"/>
            <a:cs typeface="+mn-cs"/>
          </a:endParaRPr>
        </a:p>
        <a:p>
          <a:r>
            <a:rPr lang="en-US" sz="1100" b="1" i="0">
              <a:solidFill>
                <a:schemeClr val="dk1"/>
              </a:solidFill>
              <a:effectLst/>
              <a:latin typeface="+mn-lt"/>
              <a:ea typeface="+mn-ea"/>
              <a:cs typeface="+mn-cs"/>
            </a:rPr>
            <a:t>Paid from History Fund Grant funds*: </a:t>
          </a:r>
          <a:r>
            <a:rPr lang="en-US" sz="1100" b="0" i="0">
              <a:solidFill>
                <a:schemeClr val="dk1"/>
              </a:solidFill>
              <a:effectLst/>
              <a:latin typeface="+mn-lt"/>
              <a:ea typeface="+mn-ea"/>
              <a:cs typeface="+mn-cs"/>
            </a:rPr>
            <a:t>the part</a:t>
          </a:r>
          <a:r>
            <a:rPr lang="en-US" sz="1100" b="0" i="0" baseline="0">
              <a:solidFill>
                <a:schemeClr val="dk1"/>
              </a:solidFill>
              <a:effectLst/>
              <a:latin typeface="+mn-lt"/>
              <a:ea typeface="+mn-ea"/>
              <a:cs typeface="+mn-cs"/>
            </a:rPr>
            <a:t> of the Total Cost for each line item paid by the History Fund grant.</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Covered by Match*:</a:t>
          </a:r>
          <a:r>
            <a:rPr lang="en-US" sz="1100" b="0" i="0">
              <a:solidFill>
                <a:schemeClr val="dk1"/>
              </a:solidFill>
              <a:effectLst/>
              <a:latin typeface="+mn-lt"/>
              <a:ea typeface="+mn-ea"/>
              <a:cs typeface="+mn-cs"/>
            </a:rPr>
            <a:t> the</a:t>
          </a:r>
          <a:r>
            <a:rPr lang="en-US" sz="1100" b="0" i="0" baseline="0">
              <a:solidFill>
                <a:schemeClr val="dk1"/>
              </a:solidFill>
              <a:effectLst/>
              <a:latin typeface="+mn-lt"/>
              <a:ea typeface="+mn-ea"/>
              <a:cs typeface="+mn-cs"/>
            </a:rPr>
            <a:t> part of the Total Cost for each line item covered by your Match. Match can take the form of donated goods and services, volunteer labor, and staff time, among other sources.</a:t>
          </a:r>
          <a:endParaRPr lang="en-US" sz="1100" b="1" i="0" u="none" strike="noStrike">
            <a:solidFill>
              <a:schemeClr val="dk1"/>
            </a:solidFill>
            <a:effectLst/>
            <a:latin typeface="+mn-lt"/>
            <a:ea typeface="+mn-ea"/>
            <a:cs typeface="+mn-cs"/>
          </a:endParaRPr>
        </a:p>
        <a:p>
          <a:endParaRPr lang="en-US" sz="1100" b="1" i="0" u="none" strike="noStrike">
            <a:solidFill>
              <a:schemeClr val="dk1"/>
            </a:solidFill>
            <a:effectLst/>
            <a:latin typeface="+mn-lt"/>
            <a:ea typeface="+mn-ea"/>
            <a:cs typeface="+mn-cs"/>
          </a:endParaRPr>
        </a:p>
        <a:p>
          <a:r>
            <a:rPr lang="en-US" sz="1100" b="1">
              <a:solidFill>
                <a:schemeClr val="dk1"/>
              </a:solidFill>
              <a:effectLst/>
              <a:latin typeface="+mn-lt"/>
              <a:ea typeface="+mn-ea"/>
              <a:cs typeface="+mn-cs"/>
            </a:rPr>
            <a:t>Source of Match*</a:t>
          </a:r>
          <a:r>
            <a:rPr lang="en-US" sz="1100">
              <a:solidFill>
                <a:schemeClr val="dk1"/>
              </a:solidFill>
              <a:effectLst/>
              <a:latin typeface="+mn-lt"/>
              <a:ea typeface="+mn-ea"/>
              <a:cs typeface="+mn-cs"/>
            </a:rPr>
            <a:t>: if</a:t>
          </a:r>
          <a:r>
            <a:rPr lang="en-US" sz="1100" baseline="0">
              <a:solidFill>
                <a:schemeClr val="dk1"/>
              </a:solidFill>
              <a:effectLst/>
              <a:latin typeface="+mn-lt"/>
              <a:ea typeface="+mn-ea"/>
              <a:cs typeface="+mn-cs"/>
            </a:rPr>
            <a:t> not otherwise clear, </a:t>
          </a:r>
          <a:r>
            <a:rPr lang="en-US" sz="1100">
              <a:solidFill>
                <a:schemeClr val="dk1"/>
              </a:solidFill>
              <a:effectLst/>
              <a:latin typeface="+mn-lt"/>
              <a:ea typeface="+mn-ea"/>
              <a:cs typeface="+mn-cs"/>
            </a:rPr>
            <a:t>who contributed the match? Examples: the applicant in the form of staff and/or volunteer time, a local business (name?), another grant maker?  </a:t>
          </a: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Kind of Match*</a:t>
          </a:r>
          <a:r>
            <a:rPr lang="en-US" sz="1100">
              <a:solidFill>
                <a:schemeClr val="dk1"/>
              </a:solidFill>
              <a:effectLst/>
              <a:latin typeface="+mn-lt"/>
              <a:ea typeface="+mn-ea"/>
              <a:cs typeface="+mn-cs"/>
            </a:rPr>
            <a:t>: if not otherwise</a:t>
          </a:r>
          <a:r>
            <a:rPr lang="en-US" sz="1100" baseline="0">
              <a:solidFill>
                <a:schemeClr val="dk1"/>
              </a:solidFill>
              <a:effectLst/>
              <a:latin typeface="+mn-lt"/>
              <a:ea typeface="+mn-ea"/>
              <a:cs typeface="+mn-cs"/>
            </a:rPr>
            <a:t> clear, </a:t>
          </a:r>
          <a:r>
            <a:rPr lang="en-US" sz="1100">
              <a:solidFill>
                <a:schemeClr val="dk1"/>
              </a:solidFill>
              <a:effectLst/>
              <a:latin typeface="+mn-lt"/>
              <a:ea typeface="+mn-ea"/>
              <a:cs typeface="+mn-cs"/>
            </a:rPr>
            <a:t>briefly describe the match. Examples: is the match is paid staff time, time donated by volunteers, donated goods and service, other grants? </a:t>
          </a:r>
          <a:endParaRPr lang="en-US">
            <a:effectLst/>
          </a:endParaRPr>
        </a:p>
        <a:p>
          <a:endParaRPr lang="en-US" sz="1100" b="1" i="0" u="none" strike="noStrike">
            <a:solidFill>
              <a:schemeClr val="dk1"/>
            </a:solidFill>
            <a:effectLst/>
            <a:latin typeface="+mn-lt"/>
            <a:ea typeface="+mn-ea"/>
            <a:cs typeface="+mn-cs"/>
          </a:endParaRPr>
        </a:p>
        <a:p>
          <a:endParaRPr lang="en-US" sz="1100" b="1" i="0" u="none" strike="noStrike">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15240</xdr:colOff>
      <xdr:row>1</xdr:row>
      <xdr:rowOff>0</xdr:rowOff>
    </xdr:from>
    <xdr:ext cx="5471160" cy="2828544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320040" y="182880"/>
          <a:ext cx="5471160" cy="282854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BUDGET CATEGORY DESCRIPTIONS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There are seven overarching budget categories on the Budget Spreadsheet: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Personnel</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Materials &amp;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Equipment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Marketing &amp; Promotion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Printing &amp; Publication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Professional Development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Travel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Not all budget categories will apply to all grants.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Certain costs are ineligible under History Fund rules. For a list of</a:t>
          </a:r>
          <a:r>
            <a:rPr lang="en-US" sz="110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ineligible costs, see </a:t>
          </a:r>
          <a:r>
            <a:rPr lang="en-US" sz="1100" i="1"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the Ohio History Fund Guidelines</a:t>
          </a:r>
          <a:r>
            <a:rPr lang="en-US" sz="110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section titled "What kinds of costs are ineligible for History Fund grant assistance?"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Personnel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List by name and title the paid staff and volunteers whose time will be charged to the project. Calculate the cost of their time, (hourly rate), distribute the costs between the History Fund and Match share columns.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Project Director – Project Bookkeeper – Other Paid Staff of Applicant Organization</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Budgets must include the time and cost of a project director and project bookkeeper, </a:t>
          </a:r>
          <a:r>
            <a:rPr lang="en-US" sz="1100" i="1">
              <a:effectLst/>
              <a:latin typeface="Calibri" panose="020F0502020204030204" pitchFamily="34" charset="0"/>
              <a:ea typeface="Times New Roman" panose="02020603050405020304" pitchFamily="18" charset="0"/>
              <a:cs typeface="Times New Roman" panose="02020603050405020304" pitchFamily="18" charset="0"/>
            </a:rPr>
            <a:t>even if they are volunteers</a:t>
          </a:r>
          <a:r>
            <a:rPr lang="en-US" sz="1100">
              <a:effectLst/>
              <a:latin typeface="Calibri" panose="020F0502020204030204" pitchFamily="34" charset="0"/>
              <a:ea typeface="Times New Roman" panose="02020603050405020304" pitchFamily="18" charset="0"/>
              <a:cs typeface="Times New Roman" panose="02020603050405020304" pitchFamily="18" charset="0"/>
            </a:rPr>
            <a:t>.</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  </a:t>
          </a:r>
          <a:r>
            <a:rPr lang="en-US" sz="1100" b="1" i="1">
              <a:effectLst/>
              <a:latin typeface="Calibri" panose="020F0502020204030204" pitchFamily="34" charset="0"/>
              <a:ea typeface="Times New Roman" panose="02020603050405020304" pitchFamily="18" charset="0"/>
              <a:cs typeface="Times New Roman" panose="02020603050405020304" pitchFamily="18" charset="0"/>
            </a:rPr>
            <a:t>Applications which do not account for these two necessary positions will not be considered.  </a:t>
          </a:r>
          <a:r>
            <a:rPr lang="en-US" sz="1100">
              <a:effectLst/>
              <a:latin typeface="Calibri" panose="020F0502020204030204" pitchFamily="34" charset="0"/>
              <a:ea typeface="Times New Roman" panose="02020603050405020304" pitchFamily="18" charset="0"/>
              <a:cs typeface="Times New Roman" panose="02020603050405020304" pitchFamily="18" charset="0"/>
            </a:rPr>
            <a:t>The History Fund needs to know that a grant project will have a director – someone responsible for the successful completion of the project – and someone who will keep the project’s financial records – a Project Bookkeeper.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costs of a Project Director and Bookkeeper may be accounted for as match (and usually are), may be paid from grant funds, or may be a combination of match and grant funds if the staff member in question is paid by the organization and not a volunteer.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Volunteers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time volunteers devote to a project is an important source of matching funds. You must record the monetary value volunteer time in the Match column of the budget spreadsheet. Volunteer time is to be calculated at no less than the minimum wage of the Ohio History Connection, which is </a:t>
          </a:r>
          <a:r>
            <a:rPr lang="en-US" sz="1100" b="1" u="sng">
              <a:effectLst/>
              <a:latin typeface="Calibri" panose="020F0502020204030204" pitchFamily="34" charset="0"/>
              <a:ea typeface="Times New Roman" panose="02020603050405020304" pitchFamily="18" charset="0"/>
              <a:cs typeface="Times New Roman" panose="02020603050405020304" pitchFamily="18" charset="0"/>
            </a:rPr>
            <a:t>$15.00 per hour</a:t>
          </a:r>
          <a:r>
            <a:rPr lang="en-US" sz="1100">
              <a:effectLst/>
              <a:latin typeface="Calibri" panose="020F0502020204030204" pitchFamily="34" charset="0"/>
              <a:ea typeface="Times New Roman" panose="02020603050405020304" pitchFamily="18" charset="0"/>
              <a:cs typeface="Times New Roman" panose="02020603050405020304" pitchFamily="18" charset="0"/>
            </a:rPr>
            <a: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Exceptions: If a volunteer is doing work for which they are or were paid, you are welcome to charge their paid rate. Examples: a retired CPA serving as project bookkeeper, former educator serving as the project director of a school program, a librarian volunteering as project director for an archives project.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If you want to cite a rate higher than the $15.00 per hour wage above, contact the Ohio History Fund for prior approval. Indicate History Fund approval in the Budget Narrative.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Professional Services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Grant projects may hire the services of outside consultants or contractors. List each service provider in Professional Services on the Budget Spreadsheet. Include a computation for consultant costs and distribute them between the History Fund and the matching share columns as appropriate.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a:effectLst/>
              <a:latin typeface="Calibri" panose="020F0502020204030204" pitchFamily="34" charset="0"/>
              <a:ea typeface="Times New Roman" panose="02020603050405020304" pitchFamily="18" charset="0"/>
              <a:cs typeface="Times New Roman" panose="02020603050405020304" pitchFamily="18" charset="0"/>
            </a:rPr>
            <a:t>: Cost-plus contracts (for example: “$500 / day plus per diem”) must include a not-to-exceed amount.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Examples of professional services a project may require: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Collections management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Architectural history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Digitization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History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Archaeology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Exhibit design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Research</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Marketing and promotion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Special event planning and oversight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Bricks &amp; Mortar projects may require construction services, subdivided into areas such as: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Architectural services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Construction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Engineering</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Materials &amp; Supplies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Materials &amp; Supplies refers to the “stuff,” that will be used up to complete the project. Donated services and materials are allowable as match when they directly benefit the project and are specifically identified.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Materials &amp; Supplies can be subdivided into these categories: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Audio-visual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Collection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Educational materials &amp; supplies (used for programs)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Exhibit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Hardware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Office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Other supplies. This is a catch-all category for items that do not fit into any of the other categories above. Explain in the budget narrative field the supplies listed in this category.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Postage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It is not necessary to account for every screw, sticky note, or computer flash drive in your project’s budget. It is necessary to show that you have thought through what you need to accomplish the project and that you have budgeted for it.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Equipment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Equipment includes the tools you will use to accomplish the project. Under equipment, list items that you will purchase with grant funds and use during the project’s duration, and which will remain with your organization to sustain the project after the grant ends. Examples include digital audio recorders for an oral history project, computers for a collections management project, or archival shelving for a collections storage project. Make sure the project narrative includes clear, compelling explanations for any equipment purchases in the budget.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Equipment can be subdivided into these categories: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Audio-visual equipment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Computer hardware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Computer software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Storage and display furniture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Other equipment. This is a catch-all category for items that do not fit into any of the other categories above. Explain in the Budget Narrative field the equipment listed in this category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a:effectLst/>
              <a:latin typeface="Calibri" panose="020F0502020204030204" pitchFamily="34" charset="0"/>
              <a:ea typeface="Times New Roman" panose="02020603050405020304" pitchFamily="18" charset="0"/>
              <a:cs typeface="Times New Roman" panose="02020603050405020304" pitchFamily="18" charset="0"/>
            </a:rPr>
            <a:t>: You must document materials &amp; supplies and equipment that are donated to your project, if any, just as you must document volunteer time.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Marketing &amp; Promotion</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Telling your community and stakeholders about your project is important. If the success of your project relies on public participation, documenting the monetary value of marketing and promotion efforts is essential.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Categories include but are not limited to:</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Broadcast advertising – radio, television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Internet advertising – Facebook ads, Google Ads, Web advertisements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 advertising – newspapers, newsletter, magazines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Printed materials – postcards, flyers, posters, invitations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  </a:t>
          </a:r>
          <a:r>
            <a:rPr lang="en-US" sz="1100">
              <a:effectLst/>
              <a:latin typeface="Calibri" panose="020F0502020204030204" pitchFamily="34" charset="0"/>
              <a:ea typeface="Times New Roman" panose="02020603050405020304" pitchFamily="18" charset="0"/>
              <a:cs typeface="Times New Roman" panose="02020603050405020304" pitchFamily="18" charset="0"/>
            </a:rPr>
            <a:t>History Fund grant recipients are required to acknowledge the History Fund in writing and include the logo of the Ohio History Connection on all project signage, news releases, and program materials. The History Fund and the Ohio History Connection must be acknowledged verbally at all grant-related events. Recommended wording will be provided.  </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The cost of signage to acknowledge History Fund support may be counted as Match in the project’s budget</a:t>
          </a: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Printing &amp; PublicationS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Examples of expenses for Printing &amp; Publications include photocopying handouts for grant supported activities, printing booklets or publication of books, and the design of these items. It also includes web-based design and publication expenses.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Categories include (but are not limited to):</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Design and layout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Photocopying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Printing</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Photography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PROFESSIONAL DEVELOPMENT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Professional Development includes conference and workshop fees, the cost of training done “in house” by an outside expert, membership dues, or other fees. This category will apply to many Organizational Development projects.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TRAVEL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Travel encompasses mileage and accommodations for grant project personnel. If travel is to be paid with either in whole or in part with grant funds, the </a:t>
          </a:r>
          <a:r>
            <a:rPr lang="en-US" sz="1100" i="1">
              <a:effectLst/>
              <a:latin typeface="Calibri" panose="020F0502020204030204" pitchFamily="34" charset="0"/>
              <a:ea typeface="Times New Roman" panose="02020603050405020304" pitchFamily="18" charset="0"/>
              <a:cs typeface="Times New Roman" panose="02020603050405020304" pitchFamily="18" charset="0"/>
            </a:rPr>
            <a:t>Travel Policy and Procedures</a:t>
          </a:r>
          <a:r>
            <a:rPr lang="en-US" sz="1100">
              <a:effectLst/>
              <a:latin typeface="Calibri" panose="020F0502020204030204" pitchFamily="34" charset="0"/>
              <a:ea typeface="Times New Roman" panose="02020603050405020304" pitchFamily="18" charset="0"/>
              <a:cs typeface="Times New Roman" panose="02020603050405020304" pitchFamily="18" charset="0"/>
            </a:rPr>
            <a:t> of the Ohio History Connection will apply: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Travel by car is reimbursed at $0.585 per mile.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Lodging may be booked if the traveler is more than 45 miles from office or and is to be made at a business class hotel (for example, Hampton Inn, Marriott Courtyard, or Holiday Inn Express).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Meals will be reimbursed only in conjunction with overnight stays.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per diem rate is $35 per day, including gratuity and taxes.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Airfare will be reimbursed at coach rates. </a:t>
          </a:r>
          <a:br>
            <a:rPr lang="en-US" sz="1100">
              <a:effectLst/>
              <a:latin typeface="Calibri" panose="020F0502020204030204" pitchFamily="34" charset="0"/>
              <a:ea typeface="Times New Roman" panose="02020603050405020304" pitchFamily="18" charset="0"/>
              <a:cs typeface="Times New Roman" panose="02020603050405020304" pitchFamily="18" charset="0"/>
            </a:rPr>
          </a:b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If travel costs will be paid with Match, the applicant organization’s travel policy will apply.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Contact the History Fund for more information if travel expenses are a part of your grant.  </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BDD8"/>
  </sheetPr>
  <dimension ref="A1"/>
  <sheetViews>
    <sheetView tabSelected="1" workbookViewId="0">
      <selection activeCell="B2" sqref="B2"/>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I79"/>
  <sheetViews>
    <sheetView topLeftCell="A64" zoomScaleNormal="100" workbookViewId="0">
      <selection sqref="A1:H78"/>
    </sheetView>
  </sheetViews>
  <sheetFormatPr defaultRowHeight="15" x14ac:dyDescent="0.25"/>
  <cols>
    <col min="1" max="1" width="27.7109375" customWidth="1"/>
    <col min="2" max="2" width="25.7109375" customWidth="1"/>
    <col min="3" max="3" width="20.7109375" customWidth="1"/>
    <col min="4" max="4" width="21.7109375" customWidth="1"/>
    <col min="5" max="5" width="20.7109375" customWidth="1"/>
    <col min="6" max="7" width="25.7109375" customWidth="1"/>
    <col min="8" max="8" width="18.7109375" hidden="1" customWidth="1"/>
  </cols>
  <sheetData>
    <row r="1" spans="1:9" ht="21" x14ac:dyDescent="0.35">
      <c r="A1" s="163" t="s">
        <v>131</v>
      </c>
      <c r="B1" s="163"/>
      <c r="C1" s="163"/>
      <c r="D1" s="163"/>
      <c r="E1" s="163"/>
      <c r="F1" s="163"/>
      <c r="G1" s="163"/>
      <c r="H1" s="90"/>
    </row>
    <row r="2" spans="1:9" ht="15.75" x14ac:dyDescent="0.25">
      <c r="A2" s="160" t="s">
        <v>61</v>
      </c>
      <c r="B2" s="160"/>
      <c r="C2" s="160"/>
      <c r="D2" s="160"/>
      <c r="E2" s="160"/>
      <c r="F2" s="160"/>
      <c r="G2" s="160"/>
      <c r="H2" s="160"/>
    </row>
    <row r="3" spans="1:9" ht="15.6" customHeight="1" x14ac:dyDescent="0.25">
      <c r="A3" s="161" t="s">
        <v>130</v>
      </c>
      <c r="B3" s="161"/>
      <c r="C3" s="161"/>
      <c r="D3" s="161"/>
      <c r="E3" s="161"/>
      <c r="F3" s="161"/>
      <c r="G3" s="161"/>
      <c r="H3" s="161"/>
    </row>
    <row r="4" spans="1:9" ht="15.6" customHeight="1" x14ac:dyDescent="0.25">
      <c r="A4" s="161" t="s">
        <v>129</v>
      </c>
      <c r="B4" s="161"/>
      <c r="C4" s="161"/>
      <c r="D4" s="161"/>
      <c r="E4" s="161"/>
      <c r="F4" s="161"/>
      <c r="G4" s="161"/>
      <c r="H4" s="161"/>
    </row>
    <row r="5" spans="1:9" s="95" customFormat="1" ht="65.25" customHeight="1" x14ac:dyDescent="0.25">
      <c r="A5" s="153" t="s">
        <v>78</v>
      </c>
      <c r="B5" s="153"/>
      <c r="C5" s="153"/>
      <c r="D5" s="153"/>
      <c r="E5" s="153"/>
      <c r="F5" s="153"/>
      <c r="G5" s="153"/>
      <c r="H5" s="153"/>
      <c r="I5" s="94"/>
    </row>
    <row r="6" spans="1:9" ht="15.75" x14ac:dyDescent="0.25">
      <c r="A6" s="162" t="s">
        <v>40</v>
      </c>
      <c r="B6" s="162"/>
      <c r="C6" s="162"/>
      <c r="D6" s="162"/>
      <c r="E6" s="162"/>
      <c r="F6" s="162"/>
      <c r="G6" s="162"/>
      <c r="H6" s="162"/>
      <c r="I6" s="1"/>
    </row>
    <row r="7" spans="1:9" ht="15" customHeight="1" x14ac:dyDescent="0.25">
      <c r="A7" s="162" t="s">
        <v>67</v>
      </c>
      <c r="B7" s="162"/>
      <c r="C7" s="162"/>
      <c r="D7" s="162"/>
      <c r="E7" s="162"/>
      <c r="F7" s="162"/>
      <c r="G7" s="162"/>
      <c r="H7" s="147"/>
      <c r="I7" s="1"/>
    </row>
    <row r="8" spans="1:9" ht="15.75" x14ac:dyDescent="0.25">
      <c r="A8" s="162" t="s">
        <v>41</v>
      </c>
      <c r="B8" s="162"/>
      <c r="C8" s="162"/>
      <c r="D8" s="162"/>
      <c r="E8" s="162"/>
      <c r="F8" s="162"/>
      <c r="G8" s="162"/>
      <c r="H8" s="162"/>
      <c r="I8" s="1"/>
    </row>
    <row r="9" spans="1:9" ht="39" customHeight="1" x14ac:dyDescent="0.25">
      <c r="A9" s="156" t="s">
        <v>2</v>
      </c>
      <c r="B9" s="58" t="s">
        <v>49</v>
      </c>
      <c r="C9" s="158" t="s">
        <v>16</v>
      </c>
      <c r="D9" s="14" t="s">
        <v>60</v>
      </c>
      <c r="E9" s="15" t="s">
        <v>62</v>
      </c>
      <c r="F9" s="152" t="s">
        <v>44</v>
      </c>
      <c r="G9" s="152" t="s">
        <v>45</v>
      </c>
      <c r="H9" s="155" t="s">
        <v>18</v>
      </c>
      <c r="I9" s="2"/>
    </row>
    <row r="10" spans="1:9" ht="42.75" customHeight="1" x14ac:dyDescent="0.25">
      <c r="A10" s="157"/>
      <c r="B10" s="59" t="s">
        <v>76</v>
      </c>
      <c r="C10" s="159"/>
      <c r="D10" s="16" t="s">
        <v>46</v>
      </c>
      <c r="E10" s="17" t="s">
        <v>47</v>
      </c>
      <c r="F10" s="152"/>
      <c r="G10" s="152"/>
      <c r="H10" s="155"/>
      <c r="I10" s="2"/>
    </row>
    <row r="11" spans="1:9" ht="15.75" x14ac:dyDescent="0.25">
      <c r="A11" s="4" t="s">
        <v>3</v>
      </c>
      <c r="B11" s="5"/>
      <c r="C11" s="6"/>
      <c r="D11" s="7"/>
      <c r="E11" s="7"/>
      <c r="F11" s="13"/>
      <c r="G11" s="13"/>
      <c r="H11" s="13"/>
    </row>
    <row r="12" spans="1:9" ht="31.5" x14ac:dyDescent="0.25">
      <c r="A12" s="8" t="s">
        <v>14</v>
      </c>
      <c r="B12" s="9" t="s">
        <v>100</v>
      </c>
      <c r="C12" s="10">
        <v>550</v>
      </c>
      <c r="D12" s="11">
        <v>0</v>
      </c>
      <c r="E12" s="11">
        <v>550</v>
      </c>
      <c r="F12" s="8" t="s">
        <v>97</v>
      </c>
      <c r="G12" s="8" t="s">
        <v>98</v>
      </c>
      <c r="H12" s="12"/>
    </row>
    <row r="13" spans="1:9" ht="15.75" x14ac:dyDescent="0.25">
      <c r="A13" s="8" t="s">
        <v>15</v>
      </c>
      <c r="B13" s="9" t="s">
        <v>137</v>
      </c>
      <c r="C13" s="10">
        <v>400</v>
      </c>
      <c r="D13" s="11">
        <v>0</v>
      </c>
      <c r="E13" s="11">
        <v>600</v>
      </c>
      <c r="F13" s="8" t="s">
        <v>97</v>
      </c>
      <c r="G13" s="8" t="s">
        <v>99</v>
      </c>
      <c r="H13" s="12"/>
    </row>
    <row r="14" spans="1:9" ht="15.75" x14ac:dyDescent="0.25">
      <c r="A14" s="164" t="s">
        <v>4</v>
      </c>
      <c r="B14" s="9" t="s">
        <v>101</v>
      </c>
      <c r="C14" s="10">
        <v>4200</v>
      </c>
      <c r="D14" s="11">
        <v>1890</v>
      </c>
      <c r="E14" s="11">
        <v>2310</v>
      </c>
      <c r="F14" s="8" t="s">
        <v>97</v>
      </c>
      <c r="G14" s="8" t="s">
        <v>98</v>
      </c>
      <c r="H14" s="12"/>
    </row>
    <row r="15" spans="1:9" ht="15.75" x14ac:dyDescent="0.25">
      <c r="A15" s="151"/>
      <c r="B15" s="9"/>
      <c r="C15" s="10">
        <v>0</v>
      </c>
      <c r="D15" s="11">
        <v>0</v>
      </c>
      <c r="E15" s="11">
        <v>0</v>
      </c>
      <c r="F15" s="8"/>
      <c r="G15" s="8"/>
      <c r="H15" s="12"/>
    </row>
    <row r="16" spans="1:9" ht="15.75" x14ac:dyDescent="0.25">
      <c r="A16" s="151"/>
      <c r="B16" s="9"/>
      <c r="C16" s="10">
        <v>0</v>
      </c>
      <c r="D16" s="11">
        <v>0</v>
      </c>
      <c r="E16" s="11">
        <v>0</v>
      </c>
      <c r="F16" s="8"/>
      <c r="G16" s="8"/>
      <c r="H16" s="12"/>
    </row>
    <row r="17" spans="1:8" ht="15.75" x14ac:dyDescent="0.25">
      <c r="A17" s="154"/>
      <c r="B17" s="9"/>
      <c r="C17" s="10">
        <v>0</v>
      </c>
      <c r="D17" s="11">
        <v>0</v>
      </c>
      <c r="E17" s="11">
        <v>0</v>
      </c>
      <c r="F17" s="8"/>
      <c r="G17" s="8"/>
      <c r="H17" s="12"/>
    </row>
    <row r="18" spans="1:8" ht="15.75" x14ac:dyDescent="0.25">
      <c r="A18" s="164" t="s">
        <v>5</v>
      </c>
      <c r="B18" s="9" t="s">
        <v>102</v>
      </c>
      <c r="C18" s="10">
        <v>16000</v>
      </c>
      <c r="D18" s="105"/>
      <c r="E18" s="11">
        <v>16000</v>
      </c>
      <c r="F18" s="8" t="s">
        <v>97</v>
      </c>
      <c r="G18" s="8" t="s">
        <v>103</v>
      </c>
      <c r="H18" s="12"/>
    </row>
    <row r="19" spans="1:8" ht="15.75" x14ac:dyDescent="0.25">
      <c r="A19" s="151"/>
      <c r="B19" s="9"/>
      <c r="C19" s="10">
        <v>0</v>
      </c>
      <c r="D19" s="105"/>
      <c r="E19" s="11">
        <v>0</v>
      </c>
      <c r="F19" s="8"/>
      <c r="G19" s="8"/>
      <c r="H19" s="12"/>
    </row>
    <row r="20" spans="1:8" ht="15.75" x14ac:dyDescent="0.25">
      <c r="A20" s="151"/>
      <c r="B20" s="9"/>
      <c r="C20" s="10">
        <v>0</v>
      </c>
      <c r="D20" s="105"/>
      <c r="E20" s="11">
        <v>0</v>
      </c>
      <c r="F20" s="8"/>
      <c r="G20" s="8"/>
      <c r="H20" s="12"/>
    </row>
    <row r="21" spans="1:8" ht="15.75" x14ac:dyDescent="0.25">
      <c r="A21" s="154"/>
      <c r="B21" s="9"/>
      <c r="C21" s="10">
        <v>0</v>
      </c>
      <c r="D21" s="105"/>
      <c r="E21" s="11">
        <v>0</v>
      </c>
      <c r="F21" s="8"/>
      <c r="G21" s="8"/>
      <c r="H21" s="12"/>
    </row>
    <row r="22" spans="1:8" ht="31.5" x14ac:dyDescent="0.25">
      <c r="A22" s="165" t="s">
        <v>13</v>
      </c>
      <c r="B22" s="9" t="s">
        <v>104</v>
      </c>
      <c r="C22" s="10">
        <v>4200</v>
      </c>
      <c r="D22" s="11">
        <v>1750</v>
      </c>
      <c r="E22" s="11">
        <v>2450</v>
      </c>
      <c r="F22" s="8" t="s">
        <v>105</v>
      </c>
      <c r="G22" s="8" t="s">
        <v>106</v>
      </c>
      <c r="H22" s="12"/>
    </row>
    <row r="23" spans="1:8" ht="15.75" x14ac:dyDescent="0.25">
      <c r="A23" s="151"/>
      <c r="B23" s="9"/>
      <c r="C23" s="10">
        <v>0</v>
      </c>
      <c r="D23" s="11">
        <v>0</v>
      </c>
      <c r="E23" s="11">
        <v>0</v>
      </c>
      <c r="F23" s="8"/>
      <c r="G23" s="8"/>
      <c r="H23" s="12"/>
    </row>
    <row r="24" spans="1:8" ht="15.6" customHeight="1" x14ac:dyDescent="0.25">
      <c r="A24" s="151"/>
      <c r="B24" s="9"/>
      <c r="C24" s="10">
        <v>0</v>
      </c>
      <c r="D24" s="11">
        <v>0</v>
      </c>
      <c r="E24" s="11">
        <v>0</v>
      </c>
      <c r="F24" s="8"/>
      <c r="G24" s="8"/>
      <c r="H24" s="12"/>
    </row>
    <row r="25" spans="1:8" ht="15.6" customHeight="1" x14ac:dyDescent="0.25">
      <c r="A25" s="154"/>
      <c r="B25" s="9"/>
      <c r="C25" s="10">
        <v>0</v>
      </c>
      <c r="D25" s="11">
        <v>0</v>
      </c>
      <c r="E25" s="11">
        <v>0</v>
      </c>
      <c r="F25" s="8"/>
      <c r="G25" s="8"/>
      <c r="H25" s="12"/>
    </row>
    <row r="26" spans="1:8" ht="15.75" x14ac:dyDescent="0.25">
      <c r="A26" s="32" t="s">
        <v>6</v>
      </c>
      <c r="B26" s="33"/>
      <c r="C26" s="26">
        <f>SUM(C12:C25)</f>
        <v>25350</v>
      </c>
      <c r="D26" s="27">
        <f>SUM(D12:D25)</f>
        <v>3640</v>
      </c>
      <c r="E26" s="27">
        <f>SUM(E12:E25)</f>
        <v>21910</v>
      </c>
      <c r="F26" s="34"/>
      <c r="G26" s="34"/>
      <c r="H26" s="35"/>
    </row>
    <row r="27" spans="1:8" ht="31.5" x14ac:dyDescent="0.25">
      <c r="A27" s="148" t="s">
        <v>77</v>
      </c>
      <c r="B27" s="9" t="s">
        <v>107</v>
      </c>
      <c r="C27" s="10">
        <v>204</v>
      </c>
      <c r="D27" s="11">
        <v>204</v>
      </c>
      <c r="E27" s="11">
        <v>0</v>
      </c>
      <c r="F27" s="8"/>
      <c r="G27" s="8"/>
      <c r="H27" s="12"/>
    </row>
    <row r="28" spans="1:8" ht="31.5" x14ac:dyDescent="0.25">
      <c r="A28" s="151"/>
      <c r="B28" s="9" t="s">
        <v>108</v>
      </c>
      <c r="C28" s="10">
        <v>263.55</v>
      </c>
      <c r="D28" s="11">
        <v>263.55</v>
      </c>
      <c r="E28" s="11">
        <v>0</v>
      </c>
      <c r="F28" s="8"/>
      <c r="G28" s="8"/>
      <c r="H28" s="12"/>
    </row>
    <row r="29" spans="1:8" ht="31.5" x14ac:dyDescent="0.25">
      <c r="A29" s="151"/>
      <c r="B29" s="9" t="s">
        <v>109</v>
      </c>
      <c r="C29" s="10">
        <v>220</v>
      </c>
      <c r="D29" s="11">
        <v>220</v>
      </c>
      <c r="E29" s="11">
        <v>0</v>
      </c>
      <c r="F29" s="8"/>
      <c r="G29" s="8"/>
      <c r="H29" s="12"/>
    </row>
    <row r="30" spans="1:8" ht="31.5" x14ac:dyDescent="0.25">
      <c r="A30" s="151"/>
      <c r="B30" s="9" t="s">
        <v>110</v>
      </c>
      <c r="C30" s="10">
        <v>278</v>
      </c>
      <c r="D30" s="11">
        <v>278</v>
      </c>
      <c r="E30" s="11">
        <v>0</v>
      </c>
      <c r="F30" s="8"/>
      <c r="G30" s="8"/>
      <c r="H30" s="12"/>
    </row>
    <row r="31" spans="1:8" ht="31.5" x14ac:dyDescent="0.25">
      <c r="A31" s="151"/>
      <c r="B31" s="9" t="s">
        <v>111</v>
      </c>
      <c r="C31" s="10">
        <v>442.5</v>
      </c>
      <c r="D31" s="11">
        <v>442.5</v>
      </c>
      <c r="E31" s="11">
        <v>0</v>
      </c>
      <c r="F31" s="8"/>
      <c r="G31" s="8"/>
      <c r="H31" s="12"/>
    </row>
    <row r="32" spans="1:8" ht="31.5" x14ac:dyDescent="0.25">
      <c r="A32" s="151"/>
      <c r="B32" s="9" t="s">
        <v>112</v>
      </c>
      <c r="C32" s="10">
        <v>520.5</v>
      </c>
      <c r="D32" s="11">
        <v>520.5</v>
      </c>
      <c r="E32" s="11">
        <v>0</v>
      </c>
      <c r="F32" s="8"/>
      <c r="G32" s="8"/>
      <c r="H32" s="12"/>
    </row>
    <row r="33" spans="1:8" ht="31.5" x14ac:dyDescent="0.25">
      <c r="A33" s="151"/>
      <c r="B33" s="9" t="s">
        <v>113</v>
      </c>
      <c r="C33" s="10">
        <v>175</v>
      </c>
      <c r="D33" s="11">
        <v>175</v>
      </c>
      <c r="E33" s="11">
        <v>0</v>
      </c>
      <c r="F33" s="8"/>
      <c r="G33" s="8"/>
      <c r="H33" s="12"/>
    </row>
    <row r="34" spans="1:8" ht="31.5" x14ac:dyDescent="0.25">
      <c r="A34" s="151"/>
      <c r="B34" s="9" t="s">
        <v>114</v>
      </c>
      <c r="C34" s="10">
        <v>282</v>
      </c>
      <c r="D34" s="11">
        <v>282</v>
      </c>
      <c r="E34" s="11">
        <v>0</v>
      </c>
      <c r="F34" s="8"/>
      <c r="G34" s="8"/>
      <c r="H34" s="12"/>
    </row>
    <row r="35" spans="1:8" ht="31.5" x14ac:dyDescent="0.25">
      <c r="A35" s="151"/>
      <c r="B35" s="9" t="s">
        <v>115</v>
      </c>
      <c r="C35" s="10">
        <v>340.5</v>
      </c>
      <c r="D35" s="11">
        <v>340.5</v>
      </c>
      <c r="E35" s="11">
        <v>0</v>
      </c>
      <c r="F35" s="8"/>
      <c r="G35" s="8"/>
      <c r="H35" s="12"/>
    </row>
    <row r="36" spans="1:8" ht="31.5" x14ac:dyDescent="0.25">
      <c r="A36" s="151"/>
      <c r="B36" s="9" t="s">
        <v>116</v>
      </c>
      <c r="C36" s="10">
        <v>100.55</v>
      </c>
      <c r="D36" s="11">
        <v>100.55</v>
      </c>
      <c r="E36" s="11">
        <v>0</v>
      </c>
      <c r="F36" s="8"/>
      <c r="G36" s="8"/>
      <c r="H36" s="12"/>
    </row>
    <row r="37" spans="1:8" ht="15.75" x14ac:dyDescent="0.25">
      <c r="A37" s="151"/>
      <c r="B37" s="9" t="s">
        <v>117</v>
      </c>
      <c r="C37" s="10">
        <v>60</v>
      </c>
      <c r="D37" s="11">
        <v>0</v>
      </c>
      <c r="E37" s="11">
        <v>60</v>
      </c>
      <c r="F37" s="8" t="s">
        <v>97</v>
      </c>
      <c r="G37" s="8" t="s">
        <v>106</v>
      </c>
      <c r="H37" s="12"/>
    </row>
    <row r="38" spans="1:8" ht="15.75" x14ac:dyDescent="0.25">
      <c r="A38" s="151"/>
      <c r="B38" s="9"/>
      <c r="C38" s="10">
        <v>0</v>
      </c>
      <c r="D38" s="11">
        <v>0</v>
      </c>
      <c r="E38" s="11">
        <v>0</v>
      </c>
      <c r="F38" s="8"/>
      <c r="G38" s="8"/>
      <c r="H38" s="12"/>
    </row>
    <row r="39" spans="1:8" ht="15.75" x14ac:dyDescent="0.25">
      <c r="A39" s="151"/>
      <c r="B39" s="9"/>
      <c r="C39" s="10">
        <v>0</v>
      </c>
      <c r="D39" s="11">
        <v>0</v>
      </c>
      <c r="E39" s="11">
        <v>0</v>
      </c>
      <c r="F39" s="8"/>
      <c r="G39" s="8"/>
      <c r="H39" s="12"/>
    </row>
    <row r="40" spans="1:8" ht="15.75" x14ac:dyDescent="0.25">
      <c r="A40" s="151"/>
      <c r="B40" s="9"/>
      <c r="C40" s="10">
        <v>0</v>
      </c>
      <c r="D40" s="11">
        <v>0</v>
      </c>
      <c r="E40" s="11">
        <v>0</v>
      </c>
      <c r="F40" s="8"/>
      <c r="G40" s="8"/>
      <c r="H40" s="12"/>
    </row>
    <row r="41" spans="1:8" ht="15.75" x14ac:dyDescent="0.25">
      <c r="A41" s="151"/>
      <c r="B41" s="9"/>
      <c r="C41" s="10">
        <v>0</v>
      </c>
      <c r="D41" s="11">
        <v>0</v>
      </c>
      <c r="E41" s="11">
        <v>0</v>
      </c>
      <c r="F41" s="8"/>
      <c r="G41" s="8"/>
      <c r="H41" s="12"/>
    </row>
    <row r="42" spans="1:8" ht="15.75" x14ac:dyDescent="0.25">
      <c r="A42" s="154"/>
      <c r="B42" s="9"/>
      <c r="C42" s="10">
        <v>0</v>
      </c>
      <c r="D42" s="11">
        <v>0</v>
      </c>
      <c r="E42" s="11">
        <v>0</v>
      </c>
      <c r="F42" s="8"/>
      <c r="G42" s="8"/>
      <c r="H42" s="12"/>
    </row>
    <row r="43" spans="1:8" ht="15.75" x14ac:dyDescent="0.25">
      <c r="A43" s="32" t="s">
        <v>6</v>
      </c>
      <c r="B43" s="33"/>
      <c r="C43" s="26">
        <f>SUM(C27:C42)</f>
        <v>2886.6000000000004</v>
      </c>
      <c r="D43" s="27">
        <f>SUM(D27:D42)</f>
        <v>2826.6000000000004</v>
      </c>
      <c r="E43" s="27">
        <f>SUM(E27:E42)</f>
        <v>60</v>
      </c>
      <c r="F43" s="34"/>
      <c r="G43" s="34"/>
      <c r="H43" s="35"/>
    </row>
    <row r="44" spans="1:8" ht="15.75" x14ac:dyDescent="0.25">
      <c r="A44" s="148" t="s">
        <v>7</v>
      </c>
      <c r="B44" s="9" t="s">
        <v>118</v>
      </c>
      <c r="C44" s="10">
        <v>650</v>
      </c>
      <c r="D44" s="11">
        <v>650</v>
      </c>
      <c r="E44" s="11">
        <v>0</v>
      </c>
      <c r="F44" s="8"/>
      <c r="G44" s="8"/>
      <c r="H44" s="12"/>
    </row>
    <row r="45" spans="1:8" ht="15.75" x14ac:dyDescent="0.25">
      <c r="A45" s="149"/>
      <c r="B45" s="9"/>
      <c r="C45" s="10">
        <v>0</v>
      </c>
      <c r="D45" s="11">
        <v>0</v>
      </c>
      <c r="E45" s="11">
        <v>0</v>
      </c>
      <c r="F45" s="8"/>
      <c r="G45" s="8"/>
      <c r="H45" s="12"/>
    </row>
    <row r="46" spans="1:8" ht="15.75" x14ac:dyDescent="0.25">
      <c r="A46" s="149"/>
      <c r="B46" s="9"/>
      <c r="C46" s="10">
        <v>0</v>
      </c>
      <c r="D46" s="11">
        <v>0</v>
      </c>
      <c r="E46" s="11">
        <v>0</v>
      </c>
      <c r="F46" s="8"/>
      <c r="G46" s="8"/>
      <c r="H46" s="12"/>
    </row>
    <row r="47" spans="1:8" ht="15.75" x14ac:dyDescent="0.25">
      <c r="A47" s="149"/>
      <c r="B47" s="9"/>
      <c r="C47" s="10">
        <v>0</v>
      </c>
      <c r="D47" s="11">
        <v>0</v>
      </c>
      <c r="E47" s="11">
        <v>0</v>
      </c>
      <c r="F47" s="8"/>
      <c r="G47" s="8"/>
      <c r="H47" s="12"/>
    </row>
    <row r="48" spans="1:8" ht="15.75" x14ac:dyDescent="0.25">
      <c r="A48" s="149"/>
      <c r="B48" s="9"/>
      <c r="C48" s="10">
        <v>0</v>
      </c>
      <c r="D48" s="11">
        <v>0</v>
      </c>
      <c r="E48" s="11">
        <v>0</v>
      </c>
      <c r="F48" s="8"/>
      <c r="G48" s="8"/>
      <c r="H48" s="12"/>
    </row>
    <row r="49" spans="1:8" ht="15.75" x14ac:dyDescent="0.25">
      <c r="A49" s="150"/>
      <c r="B49" s="9"/>
      <c r="C49" s="10">
        <v>0</v>
      </c>
      <c r="D49" s="11">
        <v>0</v>
      </c>
      <c r="E49" s="11">
        <v>0</v>
      </c>
      <c r="F49" s="8"/>
      <c r="G49" s="8"/>
      <c r="H49" s="12"/>
    </row>
    <row r="50" spans="1:8" ht="15.75" x14ac:dyDescent="0.25">
      <c r="A50" s="32" t="s">
        <v>6</v>
      </c>
      <c r="B50" s="33"/>
      <c r="C50" s="26">
        <f>SUM(C44:C49)</f>
        <v>650</v>
      </c>
      <c r="D50" s="27">
        <f>SUM(D44:D49)</f>
        <v>650</v>
      </c>
      <c r="E50" s="27">
        <f>SUM(E44:E49)</f>
        <v>0</v>
      </c>
      <c r="F50" s="34"/>
      <c r="G50" s="34"/>
      <c r="H50" s="35"/>
    </row>
    <row r="51" spans="1:8" ht="15.75" x14ac:dyDescent="0.25">
      <c r="A51" s="148" t="s">
        <v>8</v>
      </c>
      <c r="B51" s="9" t="s">
        <v>119</v>
      </c>
      <c r="C51" s="10">
        <v>60</v>
      </c>
      <c r="D51" s="11">
        <v>0</v>
      </c>
      <c r="E51" s="11">
        <v>0</v>
      </c>
      <c r="F51" s="8"/>
      <c r="G51" s="8"/>
      <c r="H51" s="12"/>
    </row>
    <row r="52" spans="1:8" ht="15.75" x14ac:dyDescent="0.25">
      <c r="A52" s="149"/>
      <c r="B52" s="9"/>
      <c r="C52" s="10">
        <v>0</v>
      </c>
      <c r="D52" s="11">
        <v>0</v>
      </c>
      <c r="E52" s="11">
        <v>0</v>
      </c>
      <c r="F52" s="8"/>
      <c r="G52" s="8"/>
      <c r="H52" s="12"/>
    </row>
    <row r="53" spans="1:8" ht="15.75" x14ac:dyDescent="0.25">
      <c r="A53" s="151"/>
      <c r="B53" s="9"/>
      <c r="C53" s="10">
        <v>0</v>
      </c>
      <c r="D53" s="11">
        <v>0</v>
      </c>
      <c r="E53" s="11">
        <v>0</v>
      </c>
      <c r="F53" s="8"/>
      <c r="G53" s="8"/>
      <c r="H53" s="12"/>
    </row>
    <row r="54" spans="1:8" ht="15.75" x14ac:dyDescent="0.25">
      <c r="A54" s="149"/>
      <c r="B54" s="9"/>
      <c r="C54" s="10">
        <v>0</v>
      </c>
      <c r="D54" s="11">
        <v>0</v>
      </c>
      <c r="E54" s="11">
        <v>0</v>
      </c>
      <c r="F54" s="8"/>
      <c r="G54" s="8"/>
      <c r="H54" s="12"/>
    </row>
    <row r="55" spans="1:8" ht="15.75" x14ac:dyDescent="0.25">
      <c r="A55" s="149"/>
      <c r="B55" s="9"/>
      <c r="C55" s="10">
        <v>0</v>
      </c>
      <c r="D55" s="11">
        <v>0</v>
      </c>
      <c r="E55" s="11">
        <v>0</v>
      </c>
      <c r="F55" s="8"/>
      <c r="G55" s="8"/>
      <c r="H55" s="12"/>
    </row>
    <row r="56" spans="1:8" ht="15.75" x14ac:dyDescent="0.25">
      <c r="A56" s="150"/>
      <c r="B56" s="9"/>
      <c r="C56" s="10">
        <v>0</v>
      </c>
      <c r="D56" s="11">
        <v>0</v>
      </c>
      <c r="E56" s="11">
        <v>0</v>
      </c>
      <c r="F56" s="8"/>
      <c r="G56" s="8"/>
      <c r="H56" s="12"/>
    </row>
    <row r="57" spans="1:8" ht="15.75" x14ac:dyDescent="0.25">
      <c r="A57" s="32" t="s">
        <v>6</v>
      </c>
      <c r="B57" s="33"/>
      <c r="C57" s="26">
        <f>SUM(C51:C56)</f>
        <v>60</v>
      </c>
      <c r="D57" s="27">
        <f>SUM(D51:D56)</f>
        <v>0</v>
      </c>
      <c r="E57" s="27">
        <f>SUM(E51:E56)</f>
        <v>0</v>
      </c>
      <c r="F57" s="34"/>
      <c r="G57" s="34"/>
      <c r="H57" s="35"/>
    </row>
    <row r="58" spans="1:8" ht="31.5" x14ac:dyDescent="0.25">
      <c r="A58" s="148" t="s">
        <v>9</v>
      </c>
      <c r="B58" s="9"/>
      <c r="C58" s="10">
        <v>40</v>
      </c>
      <c r="D58" s="11">
        <v>0</v>
      </c>
      <c r="E58" s="11">
        <v>40</v>
      </c>
      <c r="F58" s="8" t="s">
        <v>120</v>
      </c>
      <c r="G58" s="8" t="s">
        <v>121</v>
      </c>
      <c r="H58" s="12"/>
    </row>
    <row r="59" spans="1:8" ht="15.75" x14ac:dyDescent="0.25">
      <c r="A59" s="149"/>
      <c r="B59" s="9"/>
      <c r="C59" s="10">
        <v>0</v>
      </c>
      <c r="D59" s="11">
        <v>0</v>
      </c>
      <c r="E59" s="11">
        <v>0</v>
      </c>
      <c r="F59" s="8"/>
      <c r="G59" s="8"/>
      <c r="H59" s="12"/>
    </row>
    <row r="60" spans="1:8" ht="15.75" x14ac:dyDescent="0.25">
      <c r="A60" s="149"/>
      <c r="B60" s="9"/>
      <c r="C60" s="10">
        <v>0</v>
      </c>
      <c r="D60" s="11">
        <v>0</v>
      </c>
      <c r="E60" s="11">
        <v>0</v>
      </c>
      <c r="F60" s="8"/>
      <c r="G60" s="8"/>
      <c r="H60" s="12"/>
    </row>
    <row r="61" spans="1:8" ht="15.75" x14ac:dyDescent="0.25">
      <c r="A61" s="151"/>
      <c r="B61" s="9"/>
      <c r="C61" s="10">
        <v>0</v>
      </c>
      <c r="D61" s="11">
        <v>0</v>
      </c>
      <c r="E61" s="11">
        <v>0</v>
      </c>
      <c r="F61" s="8"/>
      <c r="G61" s="8"/>
      <c r="H61" s="12"/>
    </row>
    <row r="62" spans="1:8" ht="15.75" x14ac:dyDescent="0.25">
      <c r="A62" s="149"/>
      <c r="B62" s="9"/>
      <c r="C62" s="10">
        <v>0</v>
      </c>
      <c r="D62" s="11">
        <v>0</v>
      </c>
      <c r="E62" s="11">
        <v>0</v>
      </c>
      <c r="F62" s="8"/>
      <c r="G62" s="8"/>
      <c r="H62" s="12"/>
    </row>
    <row r="63" spans="1:8" ht="15.75" x14ac:dyDescent="0.25">
      <c r="A63" s="150"/>
      <c r="B63" s="9"/>
      <c r="C63" s="10">
        <v>0</v>
      </c>
      <c r="D63" s="11">
        <v>0</v>
      </c>
      <c r="E63" s="11">
        <v>0</v>
      </c>
      <c r="F63" s="8"/>
      <c r="G63" s="8"/>
      <c r="H63" s="12"/>
    </row>
    <row r="64" spans="1:8" ht="15.75" x14ac:dyDescent="0.25">
      <c r="A64" s="32" t="s">
        <v>6</v>
      </c>
      <c r="B64" s="33"/>
      <c r="C64" s="26">
        <f>SUM(C58:C63)</f>
        <v>40</v>
      </c>
      <c r="D64" s="27">
        <f>SUM(D58:D63)</f>
        <v>0</v>
      </c>
      <c r="E64" s="27">
        <f>SUM(E58:E63)</f>
        <v>40</v>
      </c>
      <c r="F64" s="34"/>
      <c r="G64" s="34"/>
      <c r="H64" s="35"/>
    </row>
    <row r="65" spans="1:8" ht="15.75" x14ac:dyDescent="0.25">
      <c r="A65" s="148" t="s">
        <v>10</v>
      </c>
      <c r="B65" s="9" t="s">
        <v>122</v>
      </c>
      <c r="C65" s="10">
        <v>0</v>
      </c>
      <c r="D65" s="11">
        <v>0</v>
      </c>
      <c r="E65" s="11">
        <v>0</v>
      </c>
      <c r="F65" s="8"/>
      <c r="G65" s="8"/>
      <c r="H65" s="12"/>
    </row>
    <row r="66" spans="1:8" ht="15.75" x14ac:dyDescent="0.25">
      <c r="A66" s="149"/>
      <c r="B66" s="9"/>
      <c r="C66" s="10">
        <v>0</v>
      </c>
      <c r="D66" s="11">
        <v>0</v>
      </c>
      <c r="E66" s="11">
        <v>0</v>
      </c>
      <c r="F66" s="8"/>
      <c r="G66" s="8"/>
      <c r="H66" s="12"/>
    </row>
    <row r="67" spans="1:8" ht="15.75" x14ac:dyDescent="0.25">
      <c r="A67" s="149"/>
      <c r="B67" s="9"/>
      <c r="C67" s="10">
        <v>0</v>
      </c>
      <c r="D67" s="11">
        <v>0</v>
      </c>
      <c r="E67" s="11">
        <v>0</v>
      </c>
      <c r="F67" s="8"/>
      <c r="G67" s="8"/>
      <c r="H67" s="12"/>
    </row>
    <row r="68" spans="1:8" ht="15.75" x14ac:dyDescent="0.25">
      <c r="A68" s="149"/>
      <c r="B68" s="9"/>
      <c r="C68" s="10">
        <v>0</v>
      </c>
      <c r="D68" s="11">
        <v>0</v>
      </c>
      <c r="E68" s="11">
        <v>0</v>
      </c>
      <c r="F68" s="8"/>
      <c r="G68" s="8"/>
      <c r="H68" s="12"/>
    </row>
    <row r="69" spans="1:8" ht="15.75" x14ac:dyDescent="0.25">
      <c r="A69" s="150"/>
      <c r="B69" s="9"/>
      <c r="C69" s="10">
        <v>0</v>
      </c>
      <c r="D69" s="11">
        <v>0</v>
      </c>
      <c r="E69" s="11">
        <v>0</v>
      </c>
      <c r="F69" s="8"/>
      <c r="G69" s="8"/>
      <c r="H69" s="12"/>
    </row>
    <row r="70" spans="1:8" ht="15.75" x14ac:dyDescent="0.25">
      <c r="A70" s="32" t="s">
        <v>6</v>
      </c>
      <c r="B70" s="33"/>
      <c r="C70" s="26">
        <f>SUM(C65:C69)</f>
        <v>0</v>
      </c>
      <c r="D70" s="27">
        <f>SUM(D65:D69)</f>
        <v>0</v>
      </c>
      <c r="E70" s="27">
        <f>SUM(E65:E69)</f>
        <v>0</v>
      </c>
      <c r="F70" s="34"/>
      <c r="G70" s="34"/>
      <c r="H70" s="35"/>
    </row>
    <row r="71" spans="1:8" ht="31.5" x14ac:dyDescent="0.25">
      <c r="A71" s="148" t="s">
        <v>11</v>
      </c>
      <c r="B71" s="9" t="s">
        <v>123</v>
      </c>
      <c r="C71" s="10">
        <v>354</v>
      </c>
      <c r="D71" s="11">
        <v>146.25</v>
      </c>
      <c r="E71" s="11">
        <v>207.75</v>
      </c>
      <c r="F71" s="8" t="s">
        <v>105</v>
      </c>
      <c r="G71" s="8" t="s">
        <v>106</v>
      </c>
      <c r="H71" s="12"/>
    </row>
    <row r="72" spans="1:8" ht="15.75" x14ac:dyDescent="0.25">
      <c r="A72" s="149"/>
      <c r="B72" s="9"/>
      <c r="C72" s="10">
        <v>0</v>
      </c>
      <c r="D72" s="11">
        <v>0</v>
      </c>
      <c r="E72" s="11">
        <v>0</v>
      </c>
      <c r="F72" s="8"/>
      <c r="G72" s="8"/>
      <c r="H72" s="12"/>
    </row>
    <row r="73" spans="1:8" ht="15.75" x14ac:dyDescent="0.25">
      <c r="A73" s="151"/>
      <c r="B73" s="9"/>
      <c r="C73" s="10">
        <v>0</v>
      </c>
      <c r="D73" s="11">
        <v>0</v>
      </c>
      <c r="E73" s="11">
        <v>0</v>
      </c>
      <c r="F73" s="8"/>
      <c r="G73" s="8"/>
      <c r="H73" s="12"/>
    </row>
    <row r="74" spans="1:8" ht="15.75" x14ac:dyDescent="0.25">
      <c r="A74" s="149"/>
      <c r="B74" s="9"/>
      <c r="C74" s="10">
        <v>0</v>
      </c>
      <c r="D74" s="11">
        <v>0</v>
      </c>
      <c r="E74" s="11">
        <v>0</v>
      </c>
      <c r="F74" s="8"/>
      <c r="G74" s="8"/>
      <c r="H74" s="12"/>
    </row>
    <row r="75" spans="1:8" ht="15.75" x14ac:dyDescent="0.25">
      <c r="A75" s="150"/>
      <c r="B75" s="9"/>
      <c r="C75" s="10">
        <v>0</v>
      </c>
      <c r="D75" s="11">
        <v>0</v>
      </c>
      <c r="E75" s="11">
        <v>0</v>
      </c>
      <c r="F75" s="8"/>
      <c r="G75" s="8"/>
      <c r="H75" s="12"/>
    </row>
    <row r="76" spans="1:8" ht="15.75" x14ac:dyDescent="0.25">
      <c r="A76" s="32" t="s">
        <v>6</v>
      </c>
      <c r="B76" s="33"/>
      <c r="C76" s="26">
        <f>SUM(C71:C75)</f>
        <v>354</v>
      </c>
      <c r="D76" s="27">
        <f>SUM(D71:D75)</f>
        <v>146.25</v>
      </c>
      <c r="E76" s="27">
        <f>SUM(E71:E75)</f>
        <v>207.75</v>
      </c>
      <c r="F76" s="34"/>
      <c r="G76" s="34"/>
      <c r="H76" s="35"/>
    </row>
    <row r="77" spans="1:8" ht="47.25" hidden="1" x14ac:dyDescent="0.25">
      <c r="A77" s="36" t="s">
        <v>66</v>
      </c>
      <c r="B77" s="37"/>
      <c r="C77" s="28"/>
      <c r="D77" s="29">
        <f>'Construction Budget - Final'!C23</f>
        <v>0</v>
      </c>
      <c r="E77" s="29">
        <f>'Construction Budget - Final'!D23</f>
        <v>0</v>
      </c>
      <c r="F77" s="38"/>
      <c r="G77" s="38"/>
      <c r="H77" s="39"/>
    </row>
    <row r="78" spans="1:8" ht="15.75" x14ac:dyDescent="0.25">
      <c r="A78" s="107" t="s">
        <v>69</v>
      </c>
      <c r="B78" s="35"/>
      <c r="C78" s="108">
        <f>SUM(C26,C43,C50,C57,C64,C70,C76,C77)</f>
        <v>29340.6</v>
      </c>
      <c r="D78" s="108">
        <f>SUM(D76,D70,D77,D64,D57,D50,D43,D26)</f>
        <v>7262.85</v>
      </c>
      <c r="E78" s="108">
        <f>SUM(E76,E70,E64,E57,E50,E43,E26,E77)</f>
        <v>22217.75</v>
      </c>
      <c r="F78" s="35"/>
      <c r="G78" s="35"/>
      <c r="H78" s="41"/>
    </row>
    <row r="79" spans="1:8" ht="15.75" x14ac:dyDescent="0.25">
      <c r="A79" s="43"/>
      <c r="B79" s="3"/>
      <c r="C79" s="44"/>
      <c r="D79" s="44"/>
      <c r="E79" s="44"/>
      <c r="F79" s="3"/>
      <c r="G79" s="3"/>
      <c r="H79" s="45"/>
    </row>
  </sheetData>
  <sheetProtection password="CDC6" sheet="1" objects="1" scenarios="1"/>
  <mergeCells count="22">
    <mergeCell ref="A2:H2"/>
    <mergeCell ref="A3:H3"/>
    <mergeCell ref="A7:G7"/>
    <mergeCell ref="A1:G1"/>
    <mergeCell ref="A58:A63"/>
    <mergeCell ref="A4:H4"/>
    <mergeCell ref="A14:A17"/>
    <mergeCell ref="A18:A21"/>
    <mergeCell ref="A22:A25"/>
    <mergeCell ref="G9:G10"/>
    <mergeCell ref="A8:H8"/>
    <mergeCell ref="A6:H6"/>
    <mergeCell ref="A65:A69"/>
    <mergeCell ref="A71:A75"/>
    <mergeCell ref="F9:F10"/>
    <mergeCell ref="A5:H5"/>
    <mergeCell ref="A27:A42"/>
    <mergeCell ref="A44:A49"/>
    <mergeCell ref="A51:A56"/>
    <mergeCell ref="H9:H10"/>
    <mergeCell ref="A9:A10"/>
    <mergeCell ref="C9:C10"/>
  </mergeCells>
  <pageMargins left="0.7" right="0.7" top="0.75" bottom="0.75" header="0.3" footer="0.3"/>
  <pageSetup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J23"/>
  <sheetViews>
    <sheetView topLeftCell="A15" workbookViewId="0">
      <selection activeCell="D22" sqref="D22"/>
    </sheetView>
  </sheetViews>
  <sheetFormatPr defaultRowHeight="15" x14ac:dyDescent="0.25"/>
  <cols>
    <col min="1" max="1" width="40.7109375" customWidth="1"/>
    <col min="2" max="2" width="17.7109375" customWidth="1"/>
    <col min="3" max="4" width="21.7109375" customWidth="1"/>
    <col min="5" max="6" width="25.7109375" customWidth="1"/>
    <col min="7" max="7" width="18.7109375" hidden="1" customWidth="1"/>
    <col min="8" max="9" width="8.85546875"/>
  </cols>
  <sheetData>
    <row r="1" spans="1:10" ht="21" x14ac:dyDescent="0.35">
      <c r="A1" s="163" t="s">
        <v>131</v>
      </c>
      <c r="B1" s="163"/>
      <c r="C1" s="163"/>
      <c r="D1" s="163"/>
      <c r="E1" s="163"/>
      <c r="F1" s="163"/>
      <c r="G1" s="90"/>
    </row>
    <row r="2" spans="1:10" ht="16.149999999999999" customHeight="1" x14ac:dyDescent="0.25">
      <c r="A2" s="166" t="s">
        <v>64</v>
      </c>
      <c r="B2" s="166"/>
      <c r="C2" s="166"/>
      <c r="D2" s="166"/>
      <c r="E2" s="166"/>
      <c r="F2" s="166"/>
      <c r="G2" s="166"/>
      <c r="H2" s="18"/>
      <c r="I2" s="18"/>
      <c r="J2" s="3"/>
    </row>
    <row r="3" spans="1:10" ht="15.75" x14ac:dyDescent="0.25">
      <c r="A3" s="167" t="s">
        <v>37</v>
      </c>
      <c r="B3" s="167"/>
      <c r="C3" s="167"/>
      <c r="D3" s="167"/>
      <c r="E3" s="167"/>
      <c r="F3" s="167"/>
      <c r="G3" s="167"/>
      <c r="H3" s="18"/>
      <c r="I3" s="18"/>
      <c r="J3" s="3"/>
    </row>
    <row r="4" spans="1:10" ht="15.75" x14ac:dyDescent="0.25">
      <c r="A4" s="167" t="s">
        <v>132</v>
      </c>
      <c r="B4" s="167"/>
      <c r="C4" s="167"/>
      <c r="D4" s="167"/>
      <c r="E4" s="167"/>
      <c r="F4" s="167"/>
      <c r="G4" s="167"/>
      <c r="H4" s="18"/>
      <c r="I4" s="18"/>
      <c r="J4" s="3"/>
    </row>
    <row r="5" spans="1:10" ht="15.75" customHeight="1" x14ac:dyDescent="0.25">
      <c r="A5" s="162" t="s">
        <v>68</v>
      </c>
      <c r="B5" s="162"/>
      <c r="C5" s="162"/>
      <c r="D5" s="162"/>
      <c r="E5" s="162"/>
      <c r="F5" s="162"/>
      <c r="G5" s="97"/>
      <c r="H5" s="96"/>
      <c r="I5" s="1"/>
    </row>
    <row r="6" spans="1:10" ht="15.75" customHeight="1" x14ac:dyDescent="0.25">
      <c r="A6" s="162" t="s">
        <v>79</v>
      </c>
      <c r="B6" s="162"/>
      <c r="C6" s="162"/>
      <c r="D6" s="162"/>
      <c r="E6" s="162"/>
      <c r="F6" s="162"/>
      <c r="G6" s="97"/>
      <c r="H6" s="96"/>
      <c r="I6" s="1"/>
    </row>
    <row r="7" spans="1:10" ht="39" customHeight="1" x14ac:dyDescent="0.25">
      <c r="A7" s="156" t="s">
        <v>21</v>
      </c>
      <c r="B7" s="168" t="s">
        <v>42</v>
      </c>
      <c r="C7" s="21" t="s">
        <v>60</v>
      </c>
      <c r="D7" s="20" t="s">
        <v>62</v>
      </c>
      <c r="E7" s="168" t="s">
        <v>20</v>
      </c>
      <c r="F7" s="168" t="s">
        <v>81</v>
      </c>
      <c r="G7" s="170" t="s">
        <v>36</v>
      </c>
      <c r="H7" s="3"/>
      <c r="I7" s="3"/>
      <c r="J7" s="3"/>
    </row>
    <row r="8" spans="1:10" ht="39" x14ac:dyDescent="0.25">
      <c r="A8" s="157"/>
      <c r="B8" s="169"/>
      <c r="C8" s="23" t="s">
        <v>46</v>
      </c>
      <c r="D8" s="24" t="s">
        <v>47</v>
      </c>
      <c r="E8" s="169"/>
      <c r="F8" s="169"/>
      <c r="G8" s="171"/>
      <c r="H8" s="3"/>
      <c r="I8" s="3"/>
      <c r="J8" s="3"/>
    </row>
    <row r="9" spans="1:10" ht="28.9" customHeight="1" x14ac:dyDescent="0.25">
      <c r="A9" s="8" t="s">
        <v>24</v>
      </c>
      <c r="B9" s="19">
        <v>0</v>
      </c>
      <c r="C9" s="22">
        <v>0</v>
      </c>
      <c r="D9" s="22">
        <v>0</v>
      </c>
      <c r="E9" s="8"/>
      <c r="F9" s="8"/>
      <c r="G9" s="12"/>
      <c r="H9" s="3"/>
      <c r="I9" s="3"/>
      <c r="J9" s="3"/>
    </row>
    <row r="10" spans="1:10" ht="28.9" customHeight="1" x14ac:dyDescent="0.25">
      <c r="A10" s="8" t="s">
        <v>25</v>
      </c>
      <c r="B10" s="19">
        <v>0</v>
      </c>
      <c r="C10" s="19">
        <v>0</v>
      </c>
      <c r="D10" s="19">
        <v>0</v>
      </c>
      <c r="E10" s="8"/>
      <c r="F10" s="8"/>
      <c r="G10" s="12"/>
      <c r="H10" s="3"/>
      <c r="I10" s="3"/>
      <c r="J10" s="3"/>
    </row>
    <row r="11" spans="1:10" ht="47.25" x14ac:dyDescent="0.25">
      <c r="A11" s="8" t="s">
        <v>26</v>
      </c>
      <c r="B11" s="19">
        <v>0</v>
      </c>
      <c r="C11" s="19">
        <v>0</v>
      </c>
      <c r="D11" s="19">
        <v>0</v>
      </c>
      <c r="E11" s="8"/>
      <c r="F11" s="8"/>
      <c r="G11" s="12"/>
      <c r="H11" s="3"/>
      <c r="I11" s="3"/>
      <c r="J11" s="3"/>
    </row>
    <row r="12" spans="1:10" ht="31.5" x14ac:dyDescent="0.25">
      <c r="A12" s="8" t="s">
        <v>27</v>
      </c>
      <c r="B12" s="19">
        <v>0</v>
      </c>
      <c r="C12" s="19">
        <v>0</v>
      </c>
      <c r="D12" s="19">
        <v>0</v>
      </c>
      <c r="E12" s="8"/>
      <c r="F12" s="8"/>
      <c r="G12" s="12"/>
      <c r="H12" s="3"/>
      <c r="I12" s="3"/>
      <c r="J12" s="3"/>
    </row>
    <row r="13" spans="1:10" ht="31.5" x14ac:dyDescent="0.25">
      <c r="A13" s="8" t="s">
        <v>28</v>
      </c>
      <c r="B13" s="19">
        <v>0</v>
      </c>
      <c r="C13" s="19">
        <v>0</v>
      </c>
      <c r="D13" s="19">
        <v>0</v>
      </c>
      <c r="E13" s="8"/>
      <c r="F13" s="8"/>
      <c r="G13" s="12"/>
      <c r="H13" s="3"/>
      <c r="I13" s="3"/>
      <c r="J13" s="3"/>
    </row>
    <row r="14" spans="1:10" ht="47.25" x14ac:dyDescent="0.25">
      <c r="A14" s="8" t="s">
        <v>29</v>
      </c>
      <c r="B14" s="19">
        <v>0</v>
      </c>
      <c r="C14" s="19">
        <v>0</v>
      </c>
      <c r="D14" s="19">
        <v>0</v>
      </c>
      <c r="E14" s="8"/>
      <c r="F14" s="8"/>
      <c r="G14" s="12"/>
      <c r="H14" s="3"/>
      <c r="I14" s="3"/>
      <c r="J14" s="3"/>
    </row>
    <row r="15" spans="1:10" ht="31.5" x14ac:dyDescent="0.25">
      <c r="A15" s="8" t="s">
        <v>38</v>
      </c>
      <c r="B15" s="19">
        <v>0</v>
      </c>
      <c r="C15" s="19">
        <v>0</v>
      </c>
      <c r="D15" s="19">
        <v>0</v>
      </c>
      <c r="E15" s="8"/>
      <c r="F15" s="8"/>
      <c r="G15" s="12"/>
      <c r="H15" s="3"/>
      <c r="I15" s="3"/>
      <c r="J15" s="3"/>
    </row>
    <row r="16" spans="1:10" ht="63" x14ac:dyDescent="0.25">
      <c r="A16" s="8" t="s">
        <v>30</v>
      </c>
      <c r="B16" s="19">
        <v>0</v>
      </c>
      <c r="C16" s="19">
        <v>0</v>
      </c>
      <c r="D16" s="19">
        <v>0</v>
      </c>
      <c r="E16" s="8"/>
      <c r="F16" s="8"/>
      <c r="G16" s="12"/>
      <c r="H16" s="3"/>
      <c r="I16" s="3"/>
      <c r="J16" s="3"/>
    </row>
    <row r="17" spans="1:10" ht="47.25" x14ac:dyDescent="0.25">
      <c r="A17" s="8" t="s">
        <v>31</v>
      </c>
      <c r="B17" s="19">
        <v>0</v>
      </c>
      <c r="C17" s="19">
        <v>0</v>
      </c>
      <c r="D17" s="19">
        <v>0</v>
      </c>
      <c r="E17" s="8"/>
      <c r="F17" s="8"/>
      <c r="G17" s="12"/>
      <c r="H17" s="3"/>
      <c r="I17" s="3"/>
      <c r="J17" s="3"/>
    </row>
    <row r="18" spans="1:10" ht="31.5" x14ac:dyDescent="0.25">
      <c r="A18" s="8" t="s">
        <v>32</v>
      </c>
      <c r="B18" s="19">
        <v>0</v>
      </c>
      <c r="C18" s="19">
        <v>0</v>
      </c>
      <c r="D18" s="19">
        <v>0</v>
      </c>
      <c r="E18" s="8"/>
      <c r="F18" s="8"/>
      <c r="G18" s="12"/>
      <c r="H18" s="3"/>
      <c r="I18" s="3"/>
      <c r="J18" s="3"/>
    </row>
    <row r="19" spans="1:10" ht="31.5" x14ac:dyDescent="0.25">
      <c r="A19" s="8" t="s">
        <v>33</v>
      </c>
      <c r="B19" s="19">
        <v>0</v>
      </c>
      <c r="C19" s="19">
        <v>0</v>
      </c>
      <c r="D19" s="19">
        <v>0</v>
      </c>
      <c r="E19" s="8"/>
      <c r="F19" s="8"/>
      <c r="G19" s="12"/>
      <c r="H19" s="3"/>
      <c r="I19" s="3"/>
      <c r="J19" s="3"/>
    </row>
    <row r="20" spans="1:10" ht="15.75" x14ac:dyDescent="0.25">
      <c r="A20" s="8" t="s">
        <v>34</v>
      </c>
      <c r="B20" s="19">
        <v>0</v>
      </c>
      <c r="C20" s="19">
        <v>0</v>
      </c>
      <c r="D20" s="19">
        <v>0</v>
      </c>
      <c r="E20" s="8"/>
      <c r="F20" s="8"/>
      <c r="G20" s="12"/>
      <c r="H20" s="3"/>
      <c r="I20" s="3"/>
      <c r="J20" s="3"/>
    </row>
    <row r="21" spans="1:10" ht="63" x14ac:dyDescent="0.25">
      <c r="A21" s="8" t="s">
        <v>35</v>
      </c>
      <c r="B21" s="19">
        <v>0</v>
      </c>
      <c r="C21" s="19">
        <v>0</v>
      </c>
      <c r="D21" s="19">
        <v>0</v>
      </c>
      <c r="E21" s="8"/>
      <c r="F21" s="8"/>
      <c r="G21" s="12"/>
      <c r="H21" s="3"/>
      <c r="I21" s="3"/>
      <c r="J21" s="3"/>
    </row>
    <row r="22" spans="1:10" ht="57.6" customHeight="1" x14ac:dyDescent="0.25">
      <c r="A22" s="25" t="s">
        <v>39</v>
      </c>
      <c r="B22" s="19">
        <v>0</v>
      </c>
      <c r="C22" s="19">
        <v>0</v>
      </c>
      <c r="D22" s="19">
        <v>0</v>
      </c>
      <c r="E22" s="8"/>
      <c r="F22" s="8"/>
      <c r="G22" s="12"/>
      <c r="H22" s="3"/>
      <c r="I22" s="3"/>
      <c r="J22" s="3"/>
    </row>
    <row r="23" spans="1:10" ht="15.75" x14ac:dyDescent="0.25">
      <c r="A23" s="42" t="s">
        <v>73</v>
      </c>
      <c r="B23" s="30">
        <f>SUM(B9:B22)</f>
        <v>0</v>
      </c>
      <c r="C23" s="30">
        <f>SUM(C9:C22)</f>
        <v>0</v>
      </c>
      <c r="D23" s="30">
        <f>SUM(D9:D22)</f>
        <v>0</v>
      </c>
      <c r="E23" s="39"/>
      <c r="F23" s="39"/>
      <c r="G23" s="39"/>
      <c r="H23" s="3"/>
      <c r="I23" s="3"/>
      <c r="J23" s="3"/>
    </row>
  </sheetData>
  <sheetProtection password="CDC6" sheet="1" objects="1" scenarios="1"/>
  <mergeCells count="11">
    <mergeCell ref="A1:F1"/>
    <mergeCell ref="A2:G2"/>
    <mergeCell ref="A3:G3"/>
    <mergeCell ref="A4:G4"/>
    <mergeCell ref="A7:A8"/>
    <mergeCell ref="B7:B8"/>
    <mergeCell ref="E7:E8"/>
    <mergeCell ref="F7:F8"/>
    <mergeCell ref="G7:G8"/>
    <mergeCell ref="A5:F5"/>
    <mergeCell ref="A6:F6"/>
  </mergeCells>
  <pageMargins left="0.25" right="0.25" top="0.75" bottom="0.75" header="0.3" footer="0.3"/>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8BEEC"/>
    <pageSetUpPr fitToPage="1"/>
  </sheetPr>
  <dimension ref="A1:I87"/>
  <sheetViews>
    <sheetView zoomScaleNormal="100" workbookViewId="0">
      <selection activeCell="A6" sqref="A6:XFD6"/>
    </sheetView>
  </sheetViews>
  <sheetFormatPr defaultRowHeight="15" x14ac:dyDescent="0.25"/>
  <cols>
    <col min="1" max="1" width="27.7109375" customWidth="1"/>
    <col min="2" max="2" width="25.7109375" customWidth="1"/>
    <col min="3" max="3" width="20.7109375" customWidth="1"/>
    <col min="4" max="4" width="21.7109375" customWidth="1"/>
    <col min="5" max="5" width="20.7109375" customWidth="1"/>
    <col min="6" max="7" width="25.7109375" customWidth="1"/>
    <col min="8" max="8" width="18.7109375" hidden="1" customWidth="1"/>
  </cols>
  <sheetData>
    <row r="1" spans="1:9" ht="21" x14ac:dyDescent="0.35">
      <c r="A1" s="172" t="s">
        <v>52</v>
      </c>
      <c r="B1" s="172"/>
      <c r="C1" s="172"/>
      <c r="D1" s="172"/>
    </row>
    <row r="2" spans="1:9" ht="18.75" x14ac:dyDescent="0.3">
      <c r="A2" s="176" t="s">
        <v>51</v>
      </c>
      <c r="B2" s="177"/>
      <c r="C2" s="177"/>
      <c r="D2" s="177"/>
      <c r="E2" s="177"/>
      <c r="F2" s="177"/>
      <c r="G2" s="177"/>
      <c r="H2" s="178"/>
    </row>
    <row r="3" spans="1:9" ht="15.6" customHeight="1" x14ac:dyDescent="0.25">
      <c r="A3" s="179" t="s">
        <v>0</v>
      </c>
      <c r="B3" s="180"/>
      <c r="C3" s="180"/>
      <c r="D3" s="180"/>
      <c r="E3" s="180"/>
      <c r="F3" s="180"/>
      <c r="G3" s="180"/>
      <c r="H3" s="181"/>
    </row>
    <row r="4" spans="1:9" ht="15.6" customHeight="1" x14ac:dyDescent="0.25">
      <c r="A4" s="179" t="s">
        <v>1</v>
      </c>
      <c r="B4" s="180"/>
      <c r="C4" s="180"/>
      <c r="D4" s="180"/>
      <c r="E4" s="180"/>
      <c r="F4" s="180"/>
      <c r="G4" s="180"/>
      <c r="H4" s="181"/>
    </row>
    <row r="5" spans="1:9" ht="34.15" customHeight="1" x14ac:dyDescent="0.25">
      <c r="A5" s="182" t="s">
        <v>43</v>
      </c>
      <c r="B5" s="183"/>
      <c r="C5" s="183"/>
      <c r="D5" s="183"/>
      <c r="E5" s="183"/>
      <c r="F5" s="183"/>
      <c r="G5" s="183"/>
      <c r="H5" s="184"/>
      <c r="I5" s="1"/>
    </row>
    <row r="6" spans="1:9" ht="15.75" x14ac:dyDescent="0.25">
      <c r="A6" s="173" t="s">
        <v>40</v>
      </c>
      <c r="B6" s="174"/>
      <c r="C6" s="174"/>
      <c r="D6" s="174"/>
      <c r="E6" s="174"/>
      <c r="F6" s="174"/>
      <c r="G6" s="174"/>
      <c r="H6" s="175"/>
      <c r="I6" s="1"/>
    </row>
    <row r="7" spans="1:9" ht="15.75" x14ac:dyDescent="0.25">
      <c r="A7" s="173" t="s">
        <v>41</v>
      </c>
      <c r="B7" s="174"/>
      <c r="C7" s="174"/>
      <c r="D7" s="174"/>
      <c r="E7" s="174"/>
      <c r="F7" s="174"/>
      <c r="G7" s="174"/>
      <c r="H7" s="175"/>
      <c r="I7" s="1"/>
    </row>
    <row r="8" spans="1:9" ht="56.25" customHeight="1" x14ac:dyDescent="0.25">
      <c r="A8" s="156" t="s">
        <v>2</v>
      </c>
      <c r="B8" s="58" t="s">
        <v>49</v>
      </c>
      <c r="C8" s="158" t="s">
        <v>16</v>
      </c>
      <c r="D8" s="14" t="s">
        <v>17</v>
      </c>
      <c r="E8" s="15" t="s">
        <v>22</v>
      </c>
      <c r="F8" s="152" t="s">
        <v>44</v>
      </c>
      <c r="G8" s="152" t="s">
        <v>45</v>
      </c>
      <c r="H8" s="155" t="s">
        <v>18</v>
      </c>
      <c r="I8" s="2"/>
    </row>
    <row r="9" spans="1:9" ht="42.75" customHeight="1" x14ac:dyDescent="0.25">
      <c r="A9" s="157"/>
      <c r="B9" s="59" t="s">
        <v>48</v>
      </c>
      <c r="C9" s="159"/>
      <c r="D9" s="16" t="s">
        <v>46</v>
      </c>
      <c r="E9" s="17" t="s">
        <v>47</v>
      </c>
      <c r="F9" s="152"/>
      <c r="G9" s="152"/>
      <c r="H9" s="155"/>
      <c r="I9" s="2"/>
    </row>
    <row r="10" spans="1:9" ht="15.75" x14ac:dyDescent="0.25">
      <c r="A10" s="4" t="s">
        <v>3</v>
      </c>
      <c r="B10" s="5"/>
      <c r="C10" s="6"/>
      <c r="D10" s="7"/>
      <c r="E10" s="7"/>
      <c r="F10" s="13"/>
      <c r="G10" s="13"/>
      <c r="H10" s="13"/>
    </row>
    <row r="11" spans="1:9" ht="15.75" x14ac:dyDescent="0.25">
      <c r="A11" s="8" t="s">
        <v>14</v>
      </c>
      <c r="B11" s="9"/>
      <c r="C11" s="10">
        <v>0</v>
      </c>
      <c r="D11" s="11">
        <v>0</v>
      </c>
      <c r="E11" s="11">
        <v>0</v>
      </c>
      <c r="F11" s="8"/>
      <c r="G11" s="8"/>
      <c r="H11" s="12"/>
    </row>
    <row r="12" spans="1:9" ht="15.75" x14ac:dyDescent="0.25">
      <c r="A12" s="8" t="s">
        <v>15</v>
      </c>
      <c r="B12" s="9"/>
      <c r="C12" s="10">
        <v>0</v>
      </c>
      <c r="D12" s="11">
        <v>0</v>
      </c>
      <c r="E12" s="11">
        <v>0</v>
      </c>
      <c r="F12" s="8"/>
      <c r="G12" s="8"/>
      <c r="H12" s="12"/>
    </row>
    <row r="13" spans="1:9" ht="15.75" customHeight="1" x14ac:dyDescent="0.25">
      <c r="A13" s="51" t="s">
        <v>4</v>
      </c>
      <c r="B13" s="9"/>
      <c r="C13" s="10">
        <v>0</v>
      </c>
      <c r="D13" s="11">
        <v>0</v>
      </c>
      <c r="E13" s="11">
        <v>0</v>
      </c>
      <c r="F13" s="8"/>
      <c r="G13" s="8"/>
      <c r="H13" s="12"/>
    </row>
    <row r="14" spans="1:9" ht="15.75" x14ac:dyDescent="0.25">
      <c r="A14" s="52"/>
      <c r="B14" s="9"/>
      <c r="C14" s="10">
        <v>0</v>
      </c>
      <c r="D14" s="11">
        <v>0</v>
      </c>
      <c r="E14" s="11">
        <v>0</v>
      </c>
      <c r="F14" s="8"/>
      <c r="G14" s="8"/>
      <c r="H14" s="12"/>
    </row>
    <row r="15" spans="1:9" ht="15.75" x14ac:dyDescent="0.25">
      <c r="A15" s="52"/>
      <c r="B15" s="9"/>
      <c r="C15" s="10">
        <v>0</v>
      </c>
      <c r="D15" s="11">
        <v>0</v>
      </c>
      <c r="E15" s="11">
        <v>0</v>
      </c>
      <c r="F15" s="8"/>
      <c r="G15" s="8"/>
      <c r="H15" s="12"/>
    </row>
    <row r="16" spans="1:9" ht="15.75" x14ac:dyDescent="0.25">
      <c r="A16" s="53"/>
      <c r="B16" s="9"/>
      <c r="C16" s="10">
        <v>0</v>
      </c>
      <c r="D16" s="11">
        <v>0</v>
      </c>
      <c r="E16" s="11">
        <v>0</v>
      </c>
      <c r="F16" s="8"/>
      <c r="G16" s="8"/>
      <c r="H16" s="12"/>
    </row>
    <row r="17" spans="1:8" ht="15.75" x14ac:dyDescent="0.25">
      <c r="A17" s="51" t="s">
        <v>5</v>
      </c>
      <c r="B17" s="9"/>
      <c r="C17" s="10">
        <v>0</v>
      </c>
      <c r="D17" s="11">
        <v>0</v>
      </c>
      <c r="E17" s="11">
        <v>0</v>
      </c>
      <c r="F17" s="8"/>
      <c r="G17" s="8"/>
      <c r="H17" s="12"/>
    </row>
    <row r="18" spans="1:8" ht="15.75" x14ac:dyDescent="0.25">
      <c r="A18" s="52"/>
      <c r="B18" s="9"/>
      <c r="C18" s="10">
        <v>0</v>
      </c>
      <c r="D18" s="11">
        <v>0</v>
      </c>
      <c r="E18" s="11">
        <v>0</v>
      </c>
      <c r="F18" s="8"/>
      <c r="G18" s="8"/>
      <c r="H18" s="12"/>
    </row>
    <row r="19" spans="1:8" ht="15.75" x14ac:dyDescent="0.25">
      <c r="A19" s="52"/>
      <c r="B19" s="9"/>
      <c r="C19" s="10">
        <v>0</v>
      </c>
      <c r="D19" s="11">
        <v>0</v>
      </c>
      <c r="E19" s="11">
        <v>0</v>
      </c>
      <c r="F19" s="8"/>
      <c r="G19" s="8"/>
      <c r="H19" s="12"/>
    </row>
    <row r="20" spans="1:8" ht="15.75" x14ac:dyDescent="0.25">
      <c r="A20" s="53"/>
      <c r="B20" s="9"/>
      <c r="C20" s="10">
        <v>0</v>
      </c>
      <c r="D20" s="11">
        <v>0</v>
      </c>
      <c r="E20" s="11">
        <v>0</v>
      </c>
      <c r="F20" s="8"/>
      <c r="G20" s="8"/>
      <c r="H20" s="12"/>
    </row>
    <row r="21" spans="1:8" ht="15.75" x14ac:dyDescent="0.25">
      <c r="A21" s="54" t="s">
        <v>13</v>
      </c>
      <c r="B21" s="9"/>
      <c r="C21" s="10">
        <v>0</v>
      </c>
      <c r="D21" s="11">
        <v>0</v>
      </c>
      <c r="E21" s="11">
        <v>0</v>
      </c>
      <c r="F21" s="8"/>
      <c r="G21" s="8"/>
      <c r="H21" s="12"/>
    </row>
    <row r="22" spans="1:8" ht="15.75" x14ac:dyDescent="0.25">
      <c r="A22" s="52"/>
      <c r="B22" s="9"/>
      <c r="C22" s="10">
        <v>0</v>
      </c>
      <c r="D22" s="11">
        <v>0</v>
      </c>
      <c r="E22" s="11">
        <v>0</v>
      </c>
      <c r="F22" s="8"/>
      <c r="G22" s="8"/>
      <c r="H22" s="12"/>
    </row>
    <row r="23" spans="1:8" ht="15.6" customHeight="1" x14ac:dyDescent="0.25">
      <c r="A23" s="52"/>
      <c r="B23" s="9"/>
      <c r="C23" s="10">
        <v>0</v>
      </c>
      <c r="D23" s="11">
        <v>0</v>
      </c>
      <c r="E23" s="11">
        <v>0</v>
      </c>
      <c r="F23" s="8"/>
      <c r="G23" s="8"/>
      <c r="H23" s="12"/>
    </row>
    <row r="24" spans="1:8" ht="15.6" customHeight="1" x14ac:dyDescent="0.25">
      <c r="A24" s="53"/>
      <c r="B24" s="9" t="s">
        <v>50</v>
      </c>
      <c r="C24" s="10">
        <v>0</v>
      </c>
      <c r="D24" s="11">
        <v>0</v>
      </c>
      <c r="E24" s="11">
        <v>0</v>
      </c>
      <c r="F24" s="8"/>
      <c r="G24" s="8"/>
      <c r="H24" s="12"/>
    </row>
    <row r="25" spans="1:8" ht="15.75" x14ac:dyDescent="0.25">
      <c r="A25" s="32" t="s">
        <v>6</v>
      </c>
      <c r="B25" s="33"/>
      <c r="C25" s="26">
        <f>SUM(C11:C24)</f>
        <v>0</v>
      </c>
      <c r="D25" s="27">
        <f>SUM(D11:D24)</f>
        <v>0</v>
      </c>
      <c r="E25" s="27">
        <f>SUM(E11:E24)</f>
        <v>0</v>
      </c>
      <c r="F25" s="34"/>
      <c r="G25" s="34"/>
      <c r="H25" s="35"/>
    </row>
    <row r="26" spans="1:8" ht="15.75" customHeight="1" x14ac:dyDescent="0.25">
      <c r="A26" s="55" t="s">
        <v>23</v>
      </c>
      <c r="B26" s="9"/>
      <c r="C26" s="10">
        <f t="shared" ref="C26:C41" si="0">SUM(C25)</f>
        <v>0</v>
      </c>
      <c r="D26" s="11">
        <v>0</v>
      </c>
      <c r="E26" s="11">
        <v>0</v>
      </c>
      <c r="F26" s="8"/>
      <c r="G26" s="8"/>
      <c r="H26" s="12"/>
    </row>
    <row r="27" spans="1:8" ht="15.75" x14ac:dyDescent="0.25">
      <c r="A27" s="52"/>
      <c r="B27" s="9"/>
      <c r="C27" s="10">
        <f t="shared" si="0"/>
        <v>0</v>
      </c>
      <c r="D27" s="11">
        <v>0</v>
      </c>
      <c r="E27" s="11">
        <v>0</v>
      </c>
      <c r="F27" s="8"/>
      <c r="G27" s="8"/>
      <c r="H27" s="12"/>
    </row>
    <row r="28" spans="1:8" ht="15.75" x14ac:dyDescent="0.25">
      <c r="A28" s="52"/>
      <c r="B28" s="9"/>
      <c r="C28" s="10">
        <f t="shared" si="0"/>
        <v>0</v>
      </c>
      <c r="D28" s="11">
        <v>0</v>
      </c>
      <c r="E28" s="11">
        <v>0</v>
      </c>
      <c r="F28" s="8"/>
      <c r="G28" s="8"/>
      <c r="H28" s="12"/>
    </row>
    <row r="29" spans="1:8" ht="15.75" x14ac:dyDescent="0.25">
      <c r="A29" s="52"/>
      <c r="B29" s="9"/>
      <c r="C29" s="10">
        <f t="shared" si="0"/>
        <v>0</v>
      </c>
      <c r="D29" s="11">
        <v>0</v>
      </c>
      <c r="E29" s="11">
        <v>0</v>
      </c>
      <c r="F29" s="8"/>
      <c r="G29" s="8"/>
      <c r="H29" s="12"/>
    </row>
    <row r="30" spans="1:8" ht="15.75" x14ac:dyDescent="0.25">
      <c r="A30" s="52"/>
      <c r="B30" s="9"/>
      <c r="C30" s="10">
        <f t="shared" si="0"/>
        <v>0</v>
      </c>
      <c r="D30" s="11">
        <v>0</v>
      </c>
      <c r="E30" s="11">
        <v>0</v>
      </c>
      <c r="F30" s="8"/>
      <c r="G30" s="8"/>
      <c r="H30" s="12"/>
    </row>
    <row r="31" spans="1:8" ht="15.75" x14ac:dyDescent="0.25">
      <c r="A31" s="52"/>
      <c r="B31" s="9"/>
      <c r="C31" s="10">
        <f t="shared" si="0"/>
        <v>0</v>
      </c>
      <c r="D31" s="11">
        <v>0</v>
      </c>
      <c r="E31" s="11">
        <v>0</v>
      </c>
      <c r="F31" s="8"/>
      <c r="G31" s="8"/>
      <c r="H31" s="12"/>
    </row>
    <row r="32" spans="1:8" ht="15.75" x14ac:dyDescent="0.25">
      <c r="A32" s="52"/>
      <c r="B32" s="9"/>
      <c r="C32" s="10">
        <f t="shared" si="0"/>
        <v>0</v>
      </c>
      <c r="D32" s="11">
        <v>0</v>
      </c>
      <c r="E32" s="11">
        <v>0</v>
      </c>
      <c r="F32" s="8"/>
      <c r="G32" s="8"/>
      <c r="H32" s="12"/>
    </row>
    <row r="33" spans="1:8" ht="15.75" x14ac:dyDescent="0.25">
      <c r="A33" s="52"/>
      <c r="B33" s="9"/>
      <c r="C33" s="10">
        <f t="shared" si="0"/>
        <v>0</v>
      </c>
      <c r="D33" s="11">
        <v>0</v>
      </c>
      <c r="E33" s="11">
        <v>0</v>
      </c>
      <c r="F33" s="8"/>
      <c r="G33" s="8"/>
      <c r="H33" s="12"/>
    </row>
    <row r="34" spans="1:8" ht="15.75" x14ac:dyDescent="0.25">
      <c r="A34" s="52"/>
      <c r="B34" s="9"/>
      <c r="C34" s="10">
        <f t="shared" si="0"/>
        <v>0</v>
      </c>
      <c r="D34" s="11">
        <v>0</v>
      </c>
      <c r="E34" s="11">
        <v>0</v>
      </c>
      <c r="F34" s="8"/>
      <c r="G34" s="8"/>
      <c r="H34" s="12"/>
    </row>
    <row r="35" spans="1:8" ht="15.75" x14ac:dyDescent="0.25">
      <c r="A35" s="52"/>
      <c r="B35" s="9"/>
      <c r="C35" s="10">
        <f t="shared" si="0"/>
        <v>0</v>
      </c>
      <c r="D35" s="11">
        <v>0</v>
      </c>
      <c r="E35" s="11">
        <v>0</v>
      </c>
      <c r="F35" s="8"/>
      <c r="G35" s="8"/>
      <c r="H35" s="12"/>
    </row>
    <row r="36" spans="1:8" ht="15.75" x14ac:dyDescent="0.25">
      <c r="A36" s="52"/>
      <c r="B36" s="9"/>
      <c r="C36" s="10">
        <f t="shared" si="0"/>
        <v>0</v>
      </c>
      <c r="D36" s="11">
        <v>0</v>
      </c>
      <c r="E36" s="11">
        <v>0</v>
      </c>
      <c r="F36" s="8"/>
      <c r="G36" s="8"/>
      <c r="H36" s="12"/>
    </row>
    <row r="37" spans="1:8" ht="15.75" x14ac:dyDescent="0.25">
      <c r="A37" s="52"/>
      <c r="B37" s="9"/>
      <c r="C37" s="10">
        <f t="shared" si="0"/>
        <v>0</v>
      </c>
      <c r="D37" s="11">
        <v>0</v>
      </c>
      <c r="E37" s="11">
        <v>0</v>
      </c>
      <c r="F37" s="8"/>
      <c r="G37" s="8"/>
      <c r="H37" s="12"/>
    </row>
    <row r="38" spans="1:8" ht="15.75" x14ac:dyDescent="0.25">
      <c r="A38" s="52"/>
      <c r="B38" s="9"/>
      <c r="C38" s="10">
        <f t="shared" si="0"/>
        <v>0</v>
      </c>
      <c r="D38" s="11">
        <v>0</v>
      </c>
      <c r="E38" s="11">
        <v>0</v>
      </c>
      <c r="F38" s="8"/>
      <c r="G38" s="8"/>
      <c r="H38" s="12"/>
    </row>
    <row r="39" spans="1:8" ht="15.75" x14ac:dyDescent="0.25">
      <c r="A39" s="52"/>
      <c r="B39" s="9"/>
      <c r="C39" s="10">
        <f t="shared" si="0"/>
        <v>0</v>
      </c>
      <c r="D39" s="11">
        <v>0</v>
      </c>
      <c r="E39" s="11">
        <v>0</v>
      </c>
      <c r="F39" s="8"/>
      <c r="G39" s="8"/>
      <c r="H39" s="12"/>
    </row>
    <row r="40" spans="1:8" ht="15.75" x14ac:dyDescent="0.25">
      <c r="A40" s="52"/>
      <c r="B40" s="9"/>
      <c r="C40" s="10">
        <f t="shared" si="0"/>
        <v>0</v>
      </c>
      <c r="D40" s="11">
        <v>0</v>
      </c>
      <c r="E40" s="11">
        <v>0</v>
      </c>
      <c r="F40" s="8"/>
      <c r="G40" s="8"/>
      <c r="H40" s="12"/>
    </row>
    <row r="41" spans="1:8" ht="15.75" x14ac:dyDescent="0.25">
      <c r="A41" s="53"/>
      <c r="B41" s="9"/>
      <c r="C41" s="10">
        <f t="shared" si="0"/>
        <v>0</v>
      </c>
      <c r="D41" s="11">
        <v>0</v>
      </c>
      <c r="E41" s="11">
        <v>0</v>
      </c>
      <c r="F41" s="8"/>
      <c r="G41" s="8"/>
      <c r="H41" s="12"/>
    </row>
    <row r="42" spans="1:8" ht="15.75" x14ac:dyDescent="0.25">
      <c r="A42" s="32" t="s">
        <v>6</v>
      </c>
      <c r="B42" s="33"/>
      <c r="C42" s="26">
        <f>SUM(C26:C41)</f>
        <v>0</v>
      </c>
      <c r="D42" s="27">
        <f>SUM(D26:D41)</f>
        <v>0</v>
      </c>
      <c r="E42" s="27">
        <f>SUM(E26:E41)</f>
        <v>0</v>
      </c>
      <c r="F42" s="34"/>
      <c r="G42" s="34"/>
      <c r="H42" s="35"/>
    </row>
    <row r="43" spans="1:8" ht="15.75" x14ac:dyDescent="0.25">
      <c r="A43" s="55" t="s">
        <v>7</v>
      </c>
      <c r="B43" s="9"/>
      <c r="C43" s="10">
        <v>0</v>
      </c>
      <c r="D43" s="11">
        <v>0</v>
      </c>
      <c r="E43" s="11">
        <v>0</v>
      </c>
      <c r="F43" s="8"/>
      <c r="G43" s="8"/>
      <c r="H43" s="12"/>
    </row>
    <row r="44" spans="1:8" ht="15.75" x14ac:dyDescent="0.25">
      <c r="A44" s="56"/>
      <c r="B44" s="9"/>
      <c r="C44" s="10">
        <v>0</v>
      </c>
      <c r="D44" s="11">
        <v>0</v>
      </c>
      <c r="E44" s="11">
        <v>0</v>
      </c>
      <c r="F44" s="8"/>
      <c r="G44" s="8"/>
      <c r="H44" s="12"/>
    </row>
    <row r="45" spans="1:8" ht="15.75" x14ac:dyDescent="0.25">
      <c r="A45" s="56"/>
      <c r="B45" s="9"/>
      <c r="C45" s="10">
        <v>0</v>
      </c>
      <c r="D45" s="11">
        <v>0</v>
      </c>
      <c r="E45" s="11">
        <v>0</v>
      </c>
      <c r="F45" s="8"/>
      <c r="G45" s="8"/>
      <c r="H45" s="12"/>
    </row>
    <row r="46" spans="1:8" ht="15.75" x14ac:dyDescent="0.25">
      <c r="A46" s="56"/>
      <c r="B46" s="9"/>
      <c r="C46" s="10">
        <v>0</v>
      </c>
      <c r="D46" s="11">
        <v>0</v>
      </c>
      <c r="E46" s="11">
        <v>0</v>
      </c>
      <c r="F46" s="8"/>
      <c r="G46" s="8"/>
      <c r="H46" s="12"/>
    </row>
    <row r="47" spans="1:8" ht="15.75" x14ac:dyDescent="0.25">
      <c r="A47" s="56"/>
      <c r="B47" s="9"/>
      <c r="C47" s="10">
        <v>0</v>
      </c>
      <c r="D47" s="11">
        <v>0</v>
      </c>
      <c r="E47" s="11">
        <v>0</v>
      </c>
      <c r="F47" s="8"/>
      <c r="G47" s="8"/>
      <c r="H47" s="12"/>
    </row>
    <row r="48" spans="1:8" ht="15.75" x14ac:dyDescent="0.25">
      <c r="A48" s="57"/>
      <c r="B48" s="9"/>
      <c r="C48" s="10">
        <v>0</v>
      </c>
      <c r="D48" s="11">
        <v>0</v>
      </c>
      <c r="E48" s="11">
        <v>0</v>
      </c>
      <c r="F48" s="8"/>
      <c r="G48" s="8"/>
      <c r="H48" s="12"/>
    </row>
    <row r="49" spans="1:8" ht="15.75" x14ac:dyDescent="0.25">
      <c r="A49" s="32" t="s">
        <v>6</v>
      </c>
      <c r="B49" s="33"/>
      <c r="C49" s="26">
        <f>SUM(C43:C48)</f>
        <v>0</v>
      </c>
      <c r="D49" s="27">
        <f>SUM(D43:D48)</f>
        <v>0</v>
      </c>
      <c r="E49" s="27">
        <f>SUM(E43:E48)</f>
        <v>0</v>
      </c>
      <c r="F49" s="34"/>
      <c r="G49" s="34"/>
      <c r="H49" s="35"/>
    </row>
    <row r="50" spans="1:8" ht="15.75" customHeight="1" x14ac:dyDescent="0.25">
      <c r="A50" s="55" t="s">
        <v>8</v>
      </c>
      <c r="B50" s="9"/>
      <c r="C50" s="10">
        <v>0</v>
      </c>
      <c r="D50" s="11">
        <v>0</v>
      </c>
      <c r="E50" s="11">
        <v>0</v>
      </c>
      <c r="F50" s="8"/>
      <c r="G50" s="8"/>
      <c r="H50" s="12"/>
    </row>
    <row r="51" spans="1:8" ht="15.75" x14ac:dyDescent="0.25">
      <c r="A51" s="56"/>
      <c r="B51" s="9"/>
      <c r="C51" s="10">
        <v>0</v>
      </c>
      <c r="D51" s="11">
        <v>0</v>
      </c>
      <c r="E51" s="11">
        <v>0</v>
      </c>
      <c r="F51" s="8"/>
      <c r="G51" s="8"/>
      <c r="H51" s="12"/>
    </row>
    <row r="52" spans="1:8" ht="15.75" x14ac:dyDescent="0.25">
      <c r="A52" s="52"/>
      <c r="B52" s="9"/>
      <c r="C52" s="10">
        <v>0</v>
      </c>
      <c r="D52" s="11">
        <v>0</v>
      </c>
      <c r="E52" s="11">
        <v>0</v>
      </c>
      <c r="F52" s="8"/>
      <c r="G52" s="8"/>
      <c r="H52" s="12"/>
    </row>
    <row r="53" spans="1:8" ht="15.75" x14ac:dyDescent="0.25">
      <c r="A53" s="56"/>
      <c r="B53" s="9"/>
      <c r="C53" s="10">
        <v>0</v>
      </c>
      <c r="D53" s="11">
        <v>0</v>
      </c>
      <c r="E53" s="11">
        <v>0</v>
      </c>
      <c r="F53" s="8"/>
      <c r="G53" s="8"/>
      <c r="H53" s="12"/>
    </row>
    <row r="54" spans="1:8" ht="15.75" x14ac:dyDescent="0.25">
      <c r="A54" s="56"/>
      <c r="B54" s="9"/>
      <c r="C54" s="10">
        <v>0</v>
      </c>
      <c r="D54" s="11">
        <v>0</v>
      </c>
      <c r="E54" s="11">
        <v>0</v>
      </c>
      <c r="F54" s="8"/>
      <c r="G54" s="8"/>
      <c r="H54" s="12"/>
    </row>
    <row r="55" spans="1:8" ht="15.75" x14ac:dyDescent="0.25">
      <c r="A55" s="57"/>
      <c r="B55" s="9"/>
      <c r="C55" s="10">
        <v>0</v>
      </c>
      <c r="D55" s="11">
        <v>0</v>
      </c>
      <c r="E55" s="11">
        <v>0</v>
      </c>
      <c r="F55" s="8"/>
      <c r="G55" s="8"/>
      <c r="H55" s="12"/>
    </row>
    <row r="56" spans="1:8" ht="15.75" x14ac:dyDescent="0.25">
      <c r="A56" s="32" t="s">
        <v>6</v>
      </c>
      <c r="B56" s="33"/>
      <c r="C56" s="26">
        <f>SUM(C50:C55)</f>
        <v>0</v>
      </c>
      <c r="D56" s="27">
        <f>SUM(D50:D55)</f>
        <v>0</v>
      </c>
      <c r="E56" s="27">
        <f>SUM(E50:E55)</f>
        <v>0</v>
      </c>
      <c r="F56" s="34"/>
      <c r="G56" s="34"/>
      <c r="H56" s="35"/>
    </row>
    <row r="57" spans="1:8" ht="15.75" x14ac:dyDescent="0.25">
      <c r="A57" s="55" t="s">
        <v>9</v>
      </c>
      <c r="B57" s="9"/>
      <c r="C57" s="10">
        <v>0</v>
      </c>
      <c r="D57" s="11">
        <v>0</v>
      </c>
      <c r="E57" s="11">
        <v>0</v>
      </c>
      <c r="F57" s="8"/>
      <c r="G57" s="8"/>
      <c r="H57" s="12"/>
    </row>
    <row r="58" spans="1:8" ht="15.75" x14ac:dyDescent="0.25">
      <c r="A58" s="56"/>
      <c r="B58" s="9"/>
      <c r="C58" s="10">
        <v>0</v>
      </c>
      <c r="D58" s="11">
        <v>0</v>
      </c>
      <c r="E58" s="11">
        <v>0</v>
      </c>
      <c r="F58" s="8"/>
      <c r="G58" s="8"/>
      <c r="H58" s="12"/>
    </row>
    <row r="59" spans="1:8" ht="15.75" x14ac:dyDescent="0.25">
      <c r="A59" s="56"/>
      <c r="B59" s="9"/>
      <c r="C59" s="10">
        <v>0</v>
      </c>
      <c r="D59" s="11">
        <v>0</v>
      </c>
      <c r="E59" s="11">
        <v>0</v>
      </c>
      <c r="F59" s="8"/>
      <c r="G59" s="8"/>
      <c r="H59" s="12"/>
    </row>
    <row r="60" spans="1:8" ht="15.75" x14ac:dyDescent="0.25">
      <c r="A60" s="52"/>
      <c r="B60" s="9"/>
      <c r="C60" s="10">
        <v>0</v>
      </c>
      <c r="D60" s="11">
        <v>0</v>
      </c>
      <c r="E60" s="11">
        <v>0</v>
      </c>
      <c r="F60" s="8"/>
      <c r="G60" s="8"/>
      <c r="H60" s="12"/>
    </row>
    <row r="61" spans="1:8" ht="15.75" x14ac:dyDescent="0.25">
      <c r="A61" s="56"/>
      <c r="B61" s="9"/>
      <c r="C61" s="10">
        <v>0</v>
      </c>
      <c r="D61" s="11">
        <v>0</v>
      </c>
      <c r="E61" s="11">
        <v>0</v>
      </c>
      <c r="F61" s="8"/>
      <c r="G61" s="8"/>
      <c r="H61" s="12"/>
    </row>
    <row r="62" spans="1:8" ht="15.75" x14ac:dyDescent="0.25">
      <c r="A62" s="57"/>
      <c r="B62" s="9"/>
      <c r="C62" s="10">
        <v>0</v>
      </c>
      <c r="D62" s="11">
        <v>0</v>
      </c>
      <c r="E62" s="11">
        <v>0</v>
      </c>
      <c r="F62" s="8"/>
      <c r="G62" s="8"/>
      <c r="H62" s="12"/>
    </row>
    <row r="63" spans="1:8" ht="15.75" x14ac:dyDescent="0.25">
      <c r="A63" s="32" t="s">
        <v>6</v>
      </c>
      <c r="B63" s="33"/>
      <c r="C63" s="26">
        <f>SUM(C57:C62)</f>
        <v>0</v>
      </c>
      <c r="D63" s="27">
        <f>SUM(D57:D62)</f>
        <v>0</v>
      </c>
      <c r="E63" s="27">
        <f>SUM(E57:E62)</f>
        <v>0</v>
      </c>
      <c r="F63" s="34"/>
      <c r="G63" s="34"/>
      <c r="H63" s="35"/>
    </row>
    <row r="64" spans="1:8" ht="15.75" customHeight="1" x14ac:dyDescent="0.25">
      <c r="A64" s="55" t="s">
        <v>10</v>
      </c>
      <c r="B64" s="9"/>
      <c r="C64" s="10">
        <v>0</v>
      </c>
      <c r="D64" s="11">
        <v>0</v>
      </c>
      <c r="E64" s="11">
        <v>0</v>
      </c>
      <c r="F64" s="8"/>
      <c r="G64" s="8"/>
      <c r="H64" s="12"/>
    </row>
    <row r="65" spans="1:8" ht="15.75" x14ac:dyDescent="0.25">
      <c r="A65" s="56"/>
      <c r="B65" s="9"/>
      <c r="C65" s="10">
        <v>0</v>
      </c>
      <c r="D65" s="11">
        <v>0</v>
      </c>
      <c r="E65" s="11">
        <v>0</v>
      </c>
      <c r="F65" s="8"/>
      <c r="G65" s="8"/>
      <c r="H65" s="12"/>
    </row>
    <row r="66" spans="1:8" ht="15.75" x14ac:dyDescent="0.25">
      <c r="A66" s="56"/>
      <c r="B66" s="9"/>
      <c r="C66" s="10">
        <v>0</v>
      </c>
      <c r="D66" s="11">
        <v>0</v>
      </c>
      <c r="E66" s="11">
        <v>0</v>
      </c>
      <c r="F66" s="8"/>
      <c r="G66" s="8"/>
      <c r="H66" s="12"/>
    </row>
    <row r="67" spans="1:8" ht="15.75" x14ac:dyDescent="0.25">
      <c r="A67" s="56"/>
      <c r="B67" s="9"/>
      <c r="C67" s="10">
        <v>0</v>
      </c>
      <c r="D67" s="11">
        <v>0</v>
      </c>
      <c r="E67" s="11">
        <v>0</v>
      </c>
      <c r="F67" s="8"/>
      <c r="G67" s="8"/>
      <c r="H67" s="12"/>
    </row>
    <row r="68" spans="1:8" ht="15.75" x14ac:dyDescent="0.25">
      <c r="A68" s="57"/>
      <c r="B68" s="9"/>
      <c r="C68" s="10">
        <v>0</v>
      </c>
      <c r="D68" s="11">
        <v>0</v>
      </c>
      <c r="E68" s="11">
        <v>0</v>
      </c>
      <c r="F68" s="8"/>
      <c r="G68" s="8"/>
      <c r="H68" s="12"/>
    </row>
    <row r="69" spans="1:8" ht="15.75" x14ac:dyDescent="0.25">
      <c r="A69" s="32" t="s">
        <v>6</v>
      </c>
      <c r="B69" s="33"/>
      <c r="C69" s="26">
        <f>SUM(C64:C68)</f>
        <v>0</v>
      </c>
      <c r="D69" s="27">
        <f>SUM(D64:D68)</f>
        <v>0</v>
      </c>
      <c r="E69" s="27">
        <f>SUM(E64:E68)</f>
        <v>0</v>
      </c>
      <c r="F69" s="34"/>
      <c r="G69" s="34"/>
      <c r="H69" s="35"/>
    </row>
    <row r="70" spans="1:8" ht="15.75" x14ac:dyDescent="0.25">
      <c r="A70" s="55" t="s">
        <v>11</v>
      </c>
      <c r="B70" s="9"/>
      <c r="C70" s="10">
        <v>0</v>
      </c>
      <c r="D70" s="11">
        <v>0</v>
      </c>
      <c r="E70" s="11">
        <v>0</v>
      </c>
      <c r="F70" s="8"/>
      <c r="G70" s="8"/>
      <c r="H70" s="12"/>
    </row>
    <row r="71" spans="1:8" ht="15.75" x14ac:dyDescent="0.25">
      <c r="A71" s="56"/>
      <c r="B71" s="9"/>
      <c r="C71" s="10">
        <v>0</v>
      </c>
      <c r="D71" s="11">
        <v>0</v>
      </c>
      <c r="E71" s="11">
        <v>0</v>
      </c>
      <c r="F71" s="8"/>
      <c r="G71" s="8"/>
      <c r="H71" s="12"/>
    </row>
    <row r="72" spans="1:8" ht="15.75" x14ac:dyDescent="0.25">
      <c r="A72" s="52"/>
      <c r="B72" s="9"/>
      <c r="C72" s="10">
        <v>0</v>
      </c>
      <c r="D72" s="11">
        <v>0</v>
      </c>
      <c r="E72" s="11">
        <v>0</v>
      </c>
      <c r="F72" s="8"/>
      <c r="G72" s="8"/>
      <c r="H72" s="12"/>
    </row>
    <row r="73" spans="1:8" ht="15.75" x14ac:dyDescent="0.25">
      <c r="A73" s="56"/>
      <c r="B73" s="9"/>
      <c r="C73" s="10">
        <v>0</v>
      </c>
      <c r="D73" s="11">
        <v>0</v>
      </c>
      <c r="E73" s="11">
        <v>0</v>
      </c>
      <c r="F73" s="8"/>
      <c r="G73" s="8"/>
      <c r="H73" s="12"/>
    </row>
    <row r="74" spans="1:8" ht="15.75" x14ac:dyDescent="0.25">
      <c r="A74" s="57"/>
      <c r="B74" s="9"/>
      <c r="C74" s="10">
        <v>0</v>
      </c>
      <c r="D74" s="11">
        <v>0</v>
      </c>
      <c r="E74" s="11">
        <v>0</v>
      </c>
      <c r="F74" s="8"/>
      <c r="G74" s="8"/>
      <c r="H74" s="12"/>
    </row>
    <row r="75" spans="1:8" ht="15.75" x14ac:dyDescent="0.25">
      <c r="A75" s="32" t="s">
        <v>6</v>
      </c>
      <c r="B75" s="33"/>
      <c r="C75" s="26">
        <f>SUM(C70:C74)</f>
        <v>0</v>
      </c>
      <c r="D75" s="27">
        <f>SUM(D70:D74)</f>
        <v>0</v>
      </c>
      <c r="E75" s="27">
        <f>SUM(E70:E74)</f>
        <v>0</v>
      </c>
      <c r="F75" s="34"/>
      <c r="G75" s="34"/>
      <c r="H75" s="35"/>
    </row>
    <row r="76" spans="1:8" ht="47.25" x14ac:dyDescent="0.25">
      <c r="A76" s="36" t="s">
        <v>19</v>
      </c>
      <c r="B76" s="37"/>
      <c r="C76" s="28"/>
      <c r="D76" s="29">
        <f>'Construction Budget - Final'!C23</f>
        <v>0</v>
      </c>
      <c r="E76" s="29">
        <f>'Construction Budget - Final'!D23</f>
        <v>0</v>
      </c>
      <c r="F76" s="38"/>
      <c r="G76" s="38"/>
      <c r="H76" s="39"/>
    </row>
    <row r="77" spans="1:8" ht="15.75" x14ac:dyDescent="0.25">
      <c r="A77" s="40" t="s">
        <v>12</v>
      </c>
      <c r="B77" s="41"/>
      <c r="C77" s="31">
        <f>SUM(C25,C42,C49,C56,C63,C69,C75,C76)</f>
        <v>0</v>
      </c>
      <c r="D77" s="31">
        <f>SUM(D75,D69,D76,D63,D56,D49,D42,D25)</f>
        <v>0</v>
      </c>
      <c r="E77" s="31">
        <f>SUM(E75,E69,E63,E56,E49,E42,E25,E76)</f>
        <v>0</v>
      </c>
      <c r="F77" s="41"/>
      <c r="G77" s="41"/>
      <c r="H77" s="41"/>
    </row>
    <row r="78" spans="1:8" ht="15.75" x14ac:dyDescent="0.25">
      <c r="A78" s="43"/>
      <c r="B78" s="3"/>
      <c r="C78" s="44"/>
      <c r="D78" s="44"/>
      <c r="E78" s="44"/>
      <c r="F78" s="3"/>
      <c r="G78" s="3"/>
      <c r="H78" s="45"/>
    </row>
    <row r="79" spans="1:8" x14ac:dyDescent="0.25">
      <c r="A79" s="46"/>
      <c r="H79" s="47"/>
    </row>
    <row r="80" spans="1:8" x14ac:dyDescent="0.25">
      <c r="A80" s="46"/>
      <c r="H80" s="47"/>
    </row>
    <row r="81" spans="1:8" x14ac:dyDescent="0.25">
      <c r="A81" s="46"/>
      <c r="H81" s="47"/>
    </row>
    <row r="82" spans="1:8" x14ac:dyDescent="0.25">
      <c r="A82" s="46"/>
      <c r="H82" s="47"/>
    </row>
    <row r="83" spans="1:8" x14ac:dyDescent="0.25">
      <c r="A83" s="46"/>
      <c r="H83" s="47"/>
    </row>
    <row r="84" spans="1:8" x14ac:dyDescent="0.25">
      <c r="A84" s="46"/>
      <c r="H84" s="47"/>
    </row>
    <row r="85" spans="1:8" x14ac:dyDescent="0.25">
      <c r="A85" s="46"/>
      <c r="H85" s="47"/>
    </row>
    <row r="86" spans="1:8" x14ac:dyDescent="0.25">
      <c r="A86" s="46"/>
      <c r="H86" s="47"/>
    </row>
    <row r="87" spans="1:8" x14ac:dyDescent="0.25">
      <c r="A87" s="48"/>
      <c r="B87" s="49"/>
      <c r="C87" s="49"/>
      <c r="D87" s="49"/>
      <c r="E87" s="49"/>
      <c r="F87" s="49"/>
      <c r="G87" s="49"/>
      <c r="H87" s="50"/>
    </row>
  </sheetData>
  <mergeCells count="12">
    <mergeCell ref="A1:D1"/>
    <mergeCell ref="A7:H7"/>
    <mergeCell ref="A8:A9"/>
    <mergeCell ref="C8:C9"/>
    <mergeCell ref="F8:F9"/>
    <mergeCell ref="G8:G9"/>
    <mergeCell ref="H8:H9"/>
    <mergeCell ref="A2:H2"/>
    <mergeCell ref="A3:H3"/>
    <mergeCell ref="A4:H4"/>
    <mergeCell ref="A5:H5"/>
    <mergeCell ref="A6:H6"/>
  </mergeCells>
  <pageMargins left="0.7" right="0.7" top="0.75" bottom="0.75" header="0.3" footer="0.3"/>
  <pageSetup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8BEEC"/>
    <pageSetUpPr fitToPage="1"/>
  </sheetPr>
  <dimension ref="A1:L59"/>
  <sheetViews>
    <sheetView topLeftCell="A38" zoomScaleNormal="100" workbookViewId="0">
      <selection sqref="A1:L59"/>
    </sheetView>
  </sheetViews>
  <sheetFormatPr defaultRowHeight="15" x14ac:dyDescent="0.25"/>
  <cols>
    <col min="1" max="1" width="30.7109375" customWidth="1"/>
    <col min="2" max="2" width="15.7109375" customWidth="1"/>
    <col min="3" max="3" width="0.85546875" customWidth="1"/>
    <col min="4" max="4" width="15.7109375" customWidth="1"/>
    <col min="5" max="5" width="0.85546875" customWidth="1"/>
    <col min="6" max="7" width="15.7109375" customWidth="1"/>
  </cols>
  <sheetData>
    <row r="1" spans="1:12" ht="21" customHeight="1" x14ac:dyDescent="0.35">
      <c r="A1" s="197" t="s">
        <v>138</v>
      </c>
      <c r="B1" s="198"/>
      <c r="C1" s="198"/>
      <c r="D1" s="198"/>
      <c r="E1" s="198"/>
      <c r="F1" s="198"/>
      <c r="G1" s="198"/>
      <c r="H1" s="198"/>
      <c r="I1" s="198"/>
      <c r="J1" s="198"/>
      <c r="K1" s="198"/>
      <c r="L1" s="199"/>
    </row>
    <row r="2" spans="1:12" ht="18" customHeight="1" x14ac:dyDescent="0.3">
      <c r="A2" s="176" t="s">
        <v>59</v>
      </c>
      <c r="B2" s="177"/>
      <c r="C2" s="177"/>
      <c r="D2" s="177"/>
      <c r="E2" s="177"/>
      <c r="F2" s="177"/>
      <c r="G2" s="177"/>
      <c r="H2" s="177"/>
      <c r="I2" s="177"/>
      <c r="J2" s="177"/>
      <c r="K2" s="177"/>
      <c r="L2" s="178"/>
    </row>
    <row r="3" spans="1:12" ht="15.6" customHeight="1" x14ac:dyDescent="0.25">
      <c r="A3" s="179" t="s">
        <v>0</v>
      </c>
      <c r="B3" s="180"/>
      <c r="C3" s="180"/>
      <c r="D3" s="180"/>
      <c r="E3" s="180"/>
      <c r="F3" s="180"/>
      <c r="G3" s="180"/>
      <c r="H3" s="180"/>
      <c r="I3" s="180"/>
      <c r="J3" s="180"/>
      <c r="K3" s="180"/>
      <c r="L3" s="181"/>
    </row>
    <row r="4" spans="1:12" ht="15.6" customHeight="1" x14ac:dyDescent="0.25">
      <c r="A4" s="179" t="s">
        <v>1</v>
      </c>
      <c r="B4" s="180"/>
      <c r="C4" s="180"/>
      <c r="D4" s="180"/>
      <c r="E4" s="180"/>
      <c r="F4" s="180"/>
      <c r="G4" s="180"/>
      <c r="H4" s="180"/>
      <c r="I4" s="180"/>
      <c r="J4" s="180"/>
      <c r="K4" s="180"/>
      <c r="L4" s="181"/>
    </row>
    <row r="5" spans="1:12" ht="4.9000000000000004" customHeight="1" x14ac:dyDescent="0.25">
      <c r="A5" s="185"/>
      <c r="B5" s="186"/>
      <c r="C5" s="186"/>
      <c r="D5" s="186"/>
      <c r="E5" s="186"/>
      <c r="F5" s="186"/>
      <c r="G5" s="186"/>
      <c r="H5" s="186"/>
      <c r="I5" s="186"/>
      <c r="J5" s="186"/>
      <c r="K5" s="186"/>
      <c r="L5" s="187"/>
    </row>
    <row r="6" spans="1:12" ht="31.9" customHeight="1" x14ac:dyDescent="0.25">
      <c r="A6" s="191" t="s">
        <v>133</v>
      </c>
      <c r="B6" s="192"/>
      <c r="C6" s="192"/>
      <c r="D6" s="192"/>
      <c r="E6" s="192"/>
      <c r="F6" s="192"/>
      <c r="G6" s="192"/>
      <c r="H6" s="192"/>
      <c r="I6" s="192"/>
      <c r="J6" s="192"/>
      <c r="K6" s="192"/>
      <c r="L6" s="193"/>
    </row>
    <row r="7" spans="1:12" ht="4.9000000000000004" customHeight="1" x14ac:dyDescent="0.25">
      <c r="A7" s="185"/>
      <c r="B7" s="186"/>
      <c r="C7" s="186"/>
      <c r="D7" s="186"/>
      <c r="E7" s="186"/>
      <c r="F7" s="186"/>
      <c r="G7" s="186"/>
      <c r="H7" s="186"/>
      <c r="I7" s="186"/>
      <c r="J7" s="186"/>
      <c r="K7" s="186"/>
      <c r="L7" s="187"/>
    </row>
    <row r="8" spans="1:12" ht="46.9" customHeight="1" x14ac:dyDescent="0.25">
      <c r="A8" s="194" t="s">
        <v>134</v>
      </c>
      <c r="B8" s="195"/>
      <c r="C8" s="195"/>
      <c r="D8" s="195"/>
      <c r="E8" s="195"/>
      <c r="F8" s="195"/>
      <c r="G8" s="195"/>
      <c r="H8" s="195"/>
      <c r="I8" s="195"/>
      <c r="J8" s="195"/>
      <c r="K8" s="195"/>
      <c r="L8" s="196"/>
    </row>
    <row r="9" spans="1:12" ht="4.9000000000000004" customHeight="1" x14ac:dyDescent="0.25">
      <c r="A9" s="185"/>
      <c r="B9" s="186"/>
      <c r="C9" s="186"/>
      <c r="D9" s="186"/>
      <c r="E9" s="186"/>
      <c r="F9" s="186"/>
      <c r="G9" s="186"/>
      <c r="H9" s="186"/>
      <c r="I9" s="186"/>
      <c r="J9" s="186"/>
      <c r="K9" s="186"/>
      <c r="L9" s="187"/>
    </row>
    <row r="10" spans="1:12" ht="30" customHeight="1" x14ac:dyDescent="0.25">
      <c r="A10" s="194" t="s">
        <v>135</v>
      </c>
      <c r="B10" s="195"/>
      <c r="C10" s="195"/>
      <c r="D10" s="195"/>
      <c r="E10" s="195"/>
      <c r="F10" s="195"/>
      <c r="G10" s="195"/>
      <c r="H10" s="195"/>
      <c r="I10" s="195"/>
      <c r="J10" s="195"/>
      <c r="K10" s="195"/>
      <c r="L10" s="196"/>
    </row>
    <row r="11" spans="1:12" ht="4.9000000000000004" customHeight="1" x14ac:dyDescent="0.25">
      <c r="A11" s="185"/>
      <c r="B11" s="186"/>
      <c r="C11" s="186"/>
      <c r="D11" s="186"/>
      <c r="E11" s="186"/>
      <c r="F11" s="186"/>
      <c r="G11" s="186"/>
      <c r="H11" s="186"/>
      <c r="I11" s="186"/>
      <c r="J11" s="186"/>
      <c r="K11" s="186"/>
      <c r="L11" s="187"/>
    </row>
    <row r="12" spans="1:12" ht="30" customHeight="1" x14ac:dyDescent="0.25">
      <c r="A12" s="188" t="s">
        <v>136</v>
      </c>
      <c r="B12" s="189"/>
      <c r="C12" s="189"/>
      <c r="D12" s="189"/>
      <c r="E12" s="189"/>
      <c r="F12" s="189"/>
      <c r="G12" s="189"/>
      <c r="H12" s="189"/>
      <c r="I12" s="189"/>
      <c r="J12" s="189"/>
      <c r="K12" s="189"/>
      <c r="L12" s="190"/>
    </row>
    <row r="13" spans="1:12" ht="4.9000000000000004" customHeight="1" x14ac:dyDescent="0.25">
      <c r="A13" s="60"/>
      <c r="B13" s="61"/>
      <c r="C13" s="62"/>
      <c r="D13" s="61"/>
      <c r="E13" s="62"/>
      <c r="F13" s="63"/>
      <c r="G13" s="62"/>
      <c r="H13" s="62"/>
      <c r="I13" s="62"/>
      <c r="J13" s="62"/>
      <c r="K13" s="62"/>
      <c r="L13" s="62"/>
    </row>
    <row r="14" spans="1:12" ht="96.75" x14ac:dyDescent="0.3">
      <c r="A14" s="80"/>
      <c r="B14" s="103" t="s">
        <v>80</v>
      </c>
      <c r="C14" s="62"/>
      <c r="D14" s="104" t="s">
        <v>65</v>
      </c>
      <c r="E14" s="62"/>
      <c r="F14" s="234" t="s">
        <v>63</v>
      </c>
      <c r="G14" s="235"/>
      <c r="H14" s="235"/>
      <c r="I14" s="235"/>
      <c r="J14" s="235"/>
      <c r="K14" s="235"/>
      <c r="L14" s="236"/>
    </row>
    <row r="15" spans="1:12" ht="31.9" customHeight="1" x14ac:dyDescent="0.25">
      <c r="A15" s="99" t="s">
        <v>2</v>
      </c>
      <c r="B15" s="98" t="s">
        <v>58</v>
      </c>
      <c r="C15" s="64"/>
      <c r="D15" s="92" t="s">
        <v>57</v>
      </c>
      <c r="E15" s="65"/>
      <c r="F15" s="93" t="s">
        <v>53</v>
      </c>
      <c r="G15" s="87" t="s">
        <v>54</v>
      </c>
      <c r="H15" s="233" t="s">
        <v>96</v>
      </c>
      <c r="I15" s="233"/>
      <c r="J15" s="233"/>
      <c r="K15" s="233"/>
      <c r="L15" s="233"/>
    </row>
    <row r="16" spans="1:12" ht="15.75" x14ac:dyDescent="0.25">
      <c r="A16" s="66" t="s">
        <v>3</v>
      </c>
      <c r="B16" s="79"/>
      <c r="C16" s="68"/>
      <c r="D16" s="67"/>
      <c r="E16" s="69"/>
      <c r="F16" s="144"/>
      <c r="G16" s="145"/>
      <c r="H16" s="230"/>
      <c r="I16" s="231"/>
      <c r="J16" s="231"/>
      <c r="K16" s="231"/>
      <c r="L16" s="232"/>
    </row>
    <row r="17" spans="1:12" ht="15.75" x14ac:dyDescent="0.25">
      <c r="A17" s="8" t="s">
        <v>14</v>
      </c>
      <c r="B17" s="82">
        <f>'Budget Spreadsheet - Final'!C12</f>
        <v>550</v>
      </c>
      <c r="C17" s="68"/>
      <c r="D17" s="109">
        <v>700</v>
      </c>
      <c r="E17" s="70"/>
      <c r="F17" s="81">
        <f>((B17-D17))</f>
        <v>-150</v>
      </c>
      <c r="G17" s="88">
        <f>(F17)/(D17)</f>
        <v>-0.21428571428571427</v>
      </c>
      <c r="H17" s="227" t="s">
        <v>125</v>
      </c>
      <c r="I17" s="228"/>
      <c r="J17" s="228"/>
      <c r="K17" s="228"/>
      <c r="L17" s="229"/>
    </row>
    <row r="18" spans="1:12" ht="15.75" x14ac:dyDescent="0.25">
      <c r="A18" s="25" t="s">
        <v>15</v>
      </c>
      <c r="B18" s="82">
        <f>'Budget Spreadsheet - Final'!C13</f>
        <v>400</v>
      </c>
      <c r="C18" s="68"/>
      <c r="D18" s="109">
        <v>600</v>
      </c>
      <c r="E18" s="70"/>
      <c r="F18" s="81">
        <f>((B18-D18))</f>
        <v>-200</v>
      </c>
      <c r="G18" s="88">
        <f>(F18)/(D18)</f>
        <v>-0.33333333333333331</v>
      </c>
      <c r="H18" s="227" t="s">
        <v>126</v>
      </c>
      <c r="I18" s="228"/>
      <c r="J18" s="228"/>
      <c r="K18" s="228"/>
      <c r="L18" s="229"/>
    </row>
    <row r="19" spans="1:12" ht="15.75" x14ac:dyDescent="0.25">
      <c r="A19" s="218" t="s">
        <v>4</v>
      </c>
      <c r="B19" s="82">
        <f>'Budget Spreadsheet - Final'!C14</f>
        <v>4200</v>
      </c>
      <c r="C19" s="68"/>
      <c r="D19" s="109">
        <v>3780</v>
      </c>
      <c r="E19" s="70"/>
      <c r="F19" s="81">
        <f t="shared" ref="F19:F29" si="0">((B19-D19))</f>
        <v>420</v>
      </c>
      <c r="G19" s="88">
        <f>(F19)/(D19)</f>
        <v>0.1111111111111111</v>
      </c>
      <c r="H19" s="221"/>
      <c r="I19" s="222"/>
      <c r="J19" s="222"/>
      <c r="K19" s="222"/>
      <c r="L19" s="223"/>
    </row>
    <row r="20" spans="1:12" ht="15.75" x14ac:dyDescent="0.25">
      <c r="A20" s="219"/>
      <c r="B20" s="82">
        <v>0</v>
      </c>
      <c r="C20" s="68"/>
      <c r="D20" s="109">
        <v>0</v>
      </c>
      <c r="E20" s="70"/>
      <c r="F20" s="81">
        <f t="shared" si="0"/>
        <v>0</v>
      </c>
      <c r="G20" s="88" t="e">
        <f t="shared" ref="G20:G29" si="1">(F20)/(D20)</f>
        <v>#DIV/0!</v>
      </c>
      <c r="H20" s="221"/>
      <c r="I20" s="222"/>
      <c r="J20" s="222"/>
      <c r="K20" s="222"/>
      <c r="L20" s="223"/>
    </row>
    <row r="21" spans="1:12" ht="15.75" x14ac:dyDescent="0.25">
      <c r="A21" s="219"/>
      <c r="B21" s="82">
        <f>'Budget Spreadsheet - Final'!C16</f>
        <v>0</v>
      </c>
      <c r="C21" s="68"/>
      <c r="D21" s="109">
        <v>0</v>
      </c>
      <c r="E21" s="70"/>
      <c r="F21" s="81">
        <f t="shared" si="0"/>
        <v>0</v>
      </c>
      <c r="G21" s="88" t="e">
        <f t="shared" si="1"/>
        <v>#DIV/0!</v>
      </c>
      <c r="H21" s="221"/>
      <c r="I21" s="222"/>
      <c r="J21" s="222"/>
      <c r="K21" s="222"/>
      <c r="L21" s="223"/>
    </row>
    <row r="22" spans="1:12" ht="15.75" x14ac:dyDescent="0.25">
      <c r="A22" s="220"/>
      <c r="B22" s="82">
        <f>'Budget Spreadsheet - Final'!C17</f>
        <v>0</v>
      </c>
      <c r="C22" s="68"/>
      <c r="D22" s="109">
        <v>0</v>
      </c>
      <c r="E22" s="70"/>
      <c r="F22" s="81">
        <f t="shared" si="0"/>
        <v>0</v>
      </c>
      <c r="G22" s="88" t="e">
        <f t="shared" si="1"/>
        <v>#DIV/0!</v>
      </c>
      <c r="H22" s="221"/>
      <c r="I22" s="222"/>
      <c r="J22" s="222"/>
      <c r="K22" s="222"/>
      <c r="L22" s="223"/>
    </row>
    <row r="23" spans="1:12" ht="15.75" x14ac:dyDescent="0.25">
      <c r="A23" s="218" t="s">
        <v>55</v>
      </c>
      <c r="B23" s="82">
        <f>'Budget Spreadsheet - Final'!C18</f>
        <v>16000</v>
      </c>
      <c r="C23" s="68"/>
      <c r="D23" s="109">
        <v>14400</v>
      </c>
      <c r="E23" s="70"/>
      <c r="F23" s="81">
        <f t="shared" si="0"/>
        <v>1600</v>
      </c>
      <c r="G23" s="88">
        <f t="shared" si="1"/>
        <v>0.1111111111111111</v>
      </c>
      <c r="H23" s="221"/>
      <c r="I23" s="222"/>
      <c r="J23" s="222"/>
      <c r="K23" s="222"/>
      <c r="L23" s="223"/>
    </row>
    <row r="24" spans="1:12" ht="14.45" customHeight="1" x14ac:dyDescent="0.25">
      <c r="A24" s="219"/>
      <c r="B24" s="82">
        <f>'Budget Spreadsheet - Final'!C19</f>
        <v>0</v>
      </c>
      <c r="C24" s="68"/>
      <c r="D24" s="109">
        <v>0</v>
      </c>
      <c r="E24" s="70"/>
      <c r="F24" s="81">
        <f t="shared" si="0"/>
        <v>0</v>
      </c>
      <c r="G24" s="88" t="e">
        <f t="shared" si="1"/>
        <v>#DIV/0!</v>
      </c>
      <c r="H24" s="221"/>
      <c r="I24" s="222"/>
      <c r="J24" s="222"/>
      <c r="K24" s="222"/>
      <c r="L24" s="223"/>
    </row>
    <row r="25" spans="1:12" ht="30.6" customHeight="1" x14ac:dyDescent="0.25">
      <c r="A25" s="219"/>
      <c r="B25" s="82">
        <f>'Budget Spreadsheet - Final'!C20</f>
        <v>0</v>
      </c>
      <c r="C25" s="68"/>
      <c r="D25" s="109">
        <v>0</v>
      </c>
      <c r="E25" s="70"/>
      <c r="F25" s="81">
        <f t="shared" si="0"/>
        <v>0</v>
      </c>
      <c r="G25" s="88" t="e">
        <f t="shared" si="1"/>
        <v>#DIV/0!</v>
      </c>
      <c r="H25" s="221"/>
      <c r="I25" s="222"/>
      <c r="J25" s="222"/>
      <c r="K25" s="222"/>
      <c r="L25" s="223"/>
    </row>
    <row r="26" spans="1:12" ht="15.75" x14ac:dyDescent="0.25">
      <c r="A26" s="220"/>
      <c r="B26" s="82">
        <f>'Budget Spreadsheet - Final'!C21</f>
        <v>0</v>
      </c>
      <c r="C26" s="68"/>
      <c r="D26" s="109">
        <v>0</v>
      </c>
      <c r="E26" s="70"/>
      <c r="F26" s="81">
        <f t="shared" si="0"/>
        <v>0</v>
      </c>
      <c r="G26" s="88" t="e">
        <f t="shared" si="1"/>
        <v>#DIV/0!</v>
      </c>
      <c r="H26" s="221"/>
      <c r="I26" s="222"/>
      <c r="J26" s="222"/>
      <c r="K26" s="222"/>
      <c r="L26" s="223"/>
    </row>
    <row r="27" spans="1:12" ht="15" customHeight="1" x14ac:dyDescent="0.25">
      <c r="A27" s="224" t="s">
        <v>124</v>
      </c>
      <c r="B27" s="82">
        <f>'Budget Spreadsheet - Final'!C22</f>
        <v>4200</v>
      </c>
      <c r="C27" s="68"/>
      <c r="D27" s="109">
        <v>3500</v>
      </c>
      <c r="E27" s="70"/>
      <c r="F27" s="81">
        <f t="shared" si="0"/>
        <v>700</v>
      </c>
      <c r="G27" s="88">
        <f t="shared" si="1"/>
        <v>0.2</v>
      </c>
      <c r="H27" s="227" t="s">
        <v>128</v>
      </c>
      <c r="I27" s="228"/>
      <c r="J27" s="228"/>
      <c r="K27" s="228"/>
      <c r="L27" s="229"/>
    </row>
    <row r="28" spans="1:12" ht="15.75" x14ac:dyDescent="0.25">
      <c r="A28" s="225"/>
      <c r="B28" s="82">
        <f>'Budget Spreadsheet - Final'!C23</f>
        <v>0</v>
      </c>
      <c r="C28" s="68"/>
      <c r="D28" s="109">
        <v>0</v>
      </c>
      <c r="E28" s="70"/>
      <c r="F28" s="81">
        <f t="shared" si="0"/>
        <v>0</v>
      </c>
      <c r="G28" s="88" t="e">
        <f t="shared" si="1"/>
        <v>#DIV/0!</v>
      </c>
      <c r="H28" s="221"/>
      <c r="I28" s="222"/>
      <c r="J28" s="222"/>
      <c r="K28" s="222"/>
      <c r="L28" s="223"/>
    </row>
    <row r="29" spans="1:12" ht="15" customHeight="1" x14ac:dyDescent="0.25">
      <c r="A29" s="225"/>
      <c r="B29" s="82">
        <f>'Budget Spreadsheet - Final'!C24</f>
        <v>0</v>
      </c>
      <c r="C29" s="68"/>
      <c r="D29" s="109">
        <v>0</v>
      </c>
      <c r="E29" s="70"/>
      <c r="F29" s="81">
        <f t="shared" si="0"/>
        <v>0</v>
      </c>
      <c r="G29" s="88" t="e">
        <f t="shared" si="1"/>
        <v>#DIV/0!</v>
      </c>
      <c r="H29" s="221"/>
      <c r="I29" s="222"/>
      <c r="J29" s="222"/>
      <c r="K29" s="222"/>
      <c r="L29" s="223"/>
    </row>
    <row r="30" spans="1:12" ht="15" customHeight="1" x14ac:dyDescent="0.25">
      <c r="A30" s="226"/>
      <c r="B30" s="82">
        <f>'Budget Spreadsheet - Final'!C25</f>
        <v>0</v>
      </c>
      <c r="C30" s="68"/>
      <c r="D30" s="109">
        <v>0</v>
      </c>
      <c r="E30" s="70"/>
      <c r="F30" s="81">
        <f>((B30-D30))</f>
        <v>0</v>
      </c>
      <c r="G30" s="88" t="e">
        <f>(F30)/(D30)</f>
        <v>#DIV/0!</v>
      </c>
      <c r="H30" s="221"/>
      <c r="I30" s="222"/>
      <c r="J30" s="222"/>
      <c r="K30" s="222"/>
      <c r="L30" s="223"/>
    </row>
    <row r="31" spans="1:12" ht="15" customHeight="1" x14ac:dyDescent="0.25">
      <c r="A31" s="86" t="s">
        <v>70</v>
      </c>
      <c r="B31" s="89">
        <f>SUM(B17:B30)</f>
        <v>25350</v>
      </c>
      <c r="C31" s="68"/>
      <c r="D31" s="110">
        <f>SUM(D17:D30)</f>
        <v>22980</v>
      </c>
      <c r="E31" s="70"/>
      <c r="F31" s="124">
        <f>((B31-D31))</f>
        <v>2370</v>
      </c>
      <c r="G31" s="125">
        <f>(F31)/(D31)</f>
        <v>0.10313315926892951</v>
      </c>
      <c r="H31" s="206"/>
      <c r="I31" s="207"/>
      <c r="J31" s="207"/>
      <c r="K31" s="207"/>
      <c r="L31" s="208"/>
    </row>
    <row r="32" spans="1:12" ht="15" customHeight="1" x14ac:dyDescent="0.25">
      <c r="A32" s="71" t="s">
        <v>56</v>
      </c>
      <c r="B32" s="82">
        <f>SUM('Budget Spreadsheet - Final'!C43)</f>
        <v>2886.6000000000004</v>
      </c>
      <c r="C32" s="68"/>
      <c r="D32" s="111">
        <v>2886.6</v>
      </c>
      <c r="E32" s="72"/>
      <c r="F32" s="81">
        <f>((B32-D32))</f>
        <v>4.5474735088646412E-13</v>
      </c>
      <c r="G32" s="88">
        <f>(F32)/(D32)</f>
        <v>1.575373626018375E-16</v>
      </c>
      <c r="H32" s="200"/>
      <c r="I32" s="201"/>
      <c r="J32" s="201"/>
      <c r="K32" s="201"/>
      <c r="L32" s="202"/>
    </row>
    <row r="33" spans="1:12" ht="15" customHeight="1" x14ac:dyDescent="0.25">
      <c r="A33" s="71" t="s">
        <v>7</v>
      </c>
      <c r="B33" s="82">
        <f>SUM('Budget Spreadsheet - Final'!C50)</f>
        <v>650</v>
      </c>
      <c r="C33" s="68"/>
      <c r="D33" s="111">
        <v>650</v>
      </c>
      <c r="E33" s="72"/>
      <c r="F33" s="81">
        <f t="shared" ref="F33:F36" si="2">((B33-D33))</f>
        <v>0</v>
      </c>
      <c r="G33" s="88">
        <f t="shared" ref="G33:G36" si="3">(F33)/(D33)</f>
        <v>0</v>
      </c>
      <c r="H33" s="200"/>
      <c r="I33" s="201"/>
      <c r="J33" s="201"/>
      <c r="K33" s="201"/>
      <c r="L33" s="202"/>
    </row>
    <row r="34" spans="1:12" ht="15" customHeight="1" x14ac:dyDescent="0.25">
      <c r="A34" s="71" t="s">
        <v>8</v>
      </c>
      <c r="B34" s="82">
        <f>SUM('Budget Spreadsheet - Final'!C57)</f>
        <v>60</v>
      </c>
      <c r="C34" s="68"/>
      <c r="D34" s="111">
        <v>60</v>
      </c>
      <c r="E34" s="72"/>
      <c r="F34" s="81">
        <f t="shared" si="2"/>
        <v>0</v>
      </c>
      <c r="G34" s="88">
        <f t="shared" si="3"/>
        <v>0</v>
      </c>
      <c r="H34" s="200"/>
      <c r="I34" s="201"/>
      <c r="J34" s="201"/>
      <c r="K34" s="201"/>
      <c r="L34" s="202"/>
    </row>
    <row r="35" spans="1:12" ht="15" customHeight="1" x14ac:dyDescent="0.25">
      <c r="A35" s="71" t="s">
        <v>9</v>
      </c>
      <c r="B35" s="82">
        <f>SUM('Budget Spreadsheet - Final'!C64)</f>
        <v>40</v>
      </c>
      <c r="C35" s="68"/>
      <c r="D35" s="111">
        <v>40</v>
      </c>
      <c r="E35" s="72"/>
      <c r="F35" s="81">
        <f t="shared" si="2"/>
        <v>0</v>
      </c>
      <c r="G35" s="88">
        <f t="shared" si="3"/>
        <v>0</v>
      </c>
      <c r="H35" s="200"/>
      <c r="I35" s="201"/>
      <c r="J35" s="201"/>
      <c r="K35" s="201"/>
      <c r="L35" s="202"/>
    </row>
    <row r="36" spans="1:12" ht="15" customHeight="1" x14ac:dyDescent="0.25">
      <c r="A36" s="55" t="s">
        <v>10</v>
      </c>
      <c r="B36" s="82">
        <f>SUM('Budget Spreadsheet - Final'!C70)</f>
        <v>0</v>
      </c>
      <c r="C36" s="68"/>
      <c r="D36" s="111">
        <v>0</v>
      </c>
      <c r="E36" s="72"/>
      <c r="F36" s="81">
        <f t="shared" si="2"/>
        <v>0</v>
      </c>
      <c r="G36" s="88" t="e">
        <f t="shared" si="3"/>
        <v>#DIV/0!</v>
      </c>
      <c r="H36" s="200"/>
      <c r="I36" s="201"/>
      <c r="J36" s="201"/>
      <c r="K36" s="201"/>
      <c r="L36" s="202"/>
    </row>
    <row r="37" spans="1:12" ht="15" customHeight="1" x14ac:dyDescent="0.25">
      <c r="A37" s="71" t="s">
        <v>11</v>
      </c>
      <c r="B37" s="82">
        <f>SUM('Budget Spreadsheet - Final'!C76)</f>
        <v>354</v>
      </c>
      <c r="C37" s="75"/>
      <c r="D37" s="111">
        <v>292.5</v>
      </c>
      <c r="E37" s="74"/>
      <c r="F37" s="81">
        <f>((B37-D37))</f>
        <v>61.5</v>
      </c>
      <c r="G37" s="88">
        <f>(F37)/(D37)</f>
        <v>0.21025641025641026</v>
      </c>
      <c r="H37" s="203" t="s">
        <v>127</v>
      </c>
      <c r="I37" s="204"/>
      <c r="J37" s="204"/>
      <c r="K37" s="204"/>
      <c r="L37" s="205"/>
    </row>
    <row r="38" spans="1:12" ht="15" customHeight="1" x14ac:dyDescent="0.25">
      <c r="A38" s="123" t="s">
        <v>71</v>
      </c>
      <c r="B38" s="113">
        <f>SUM(B32:B37)</f>
        <v>3990.6000000000004</v>
      </c>
      <c r="C38" s="131"/>
      <c r="D38" s="129">
        <f>SUM(D32:D37)</f>
        <v>3929.1</v>
      </c>
      <c r="E38" s="132"/>
      <c r="F38" s="124">
        <f>((B38-D38))</f>
        <v>61.500000000000455</v>
      </c>
      <c r="G38" s="125">
        <f>(F38)/(D38)</f>
        <v>1.565243948995965E-2</v>
      </c>
      <c r="H38" s="126"/>
      <c r="I38" s="127"/>
      <c r="J38" s="127"/>
      <c r="K38" s="127"/>
      <c r="L38" s="128"/>
    </row>
    <row r="39" spans="1:12" ht="4.9000000000000004" customHeight="1" x14ac:dyDescent="0.25">
      <c r="A39" s="123"/>
      <c r="B39" s="113"/>
      <c r="C39" s="131"/>
      <c r="D39" s="129"/>
      <c r="E39" s="132"/>
      <c r="F39" s="81"/>
      <c r="G39" s="88"/>
      <c r="H39" s="100"/>
      <c r="I39" s="101"/>
      <c r="J39" s="101"/>
      <c r="K39" s="101"/>
      <c r="L39" s="102"/>
    </row>
    <row r="40" spans="1:12" ht="15" customHeight="1" x14ac:dyDescent="0.25">
      <c r="A40" s="112" t="s">
        <v>72</v>
      </c>
      <c r="B40" s="89">
        <f>SUM(B31, B38)</f>
        <v>29340.6</v>
      </c>
      <c r="C40" s="131"/>
      <c r="D40" s="129">
        <f>SUM(D31,D38)</f>
        <v>26909.1</v>
      </c>
      <c r="E40" s="132"/>
      <c r="F40" s="122">
        <f>((B40-D40))</f>
        <v>2431.5</v>
      </c>
      <c r="G40" s="146">
        <f>(F40)/(D40)</f>
        <v>9.035976677034907E-2</v>
      </c>
      <c r="H40" s="206"/>
      <c r="I40" s="207"/>
      <c r="J40" s="207"/>
      <c r="K40" s="207"/>
      <c r="L40" s="208"/>
    </row>
    <row r="41" spans="1:12" ht="4.9000000000000004" customHeight="1" x14ac:dyDescent="0.25">
      <c r="A41" s="114"/>
      <c r="B41" s="115"/>
      <c r="C41" s="68"/>
      <c r="D41" s="116"/>
      <c r="E41" s="72"/>
      <c r="F41" s="117"/>
      <c r="G41" s="118"/>
      <c r="H41" s="119"/>
      <c r="I41" s="120"/>
      <c r="J41" s="120"/>
      <c r="K41" s="120"/>
      <c r="L41" s="121"/>
    </row>
    <row r="42" spans="1:12" ht="15" customHeight="1" x14ac:dyDescent="0.25">
      <c r="A42" s="133" t="s">
        <v>21</v>
      </c>
      <c r="B42" s="134"/>
      <c r="C42" s="68"/>
      <c r="D42" s="135"/>
      <c r="E42" s="72"/>
      <c r="F42" s="136"/>
      <c r="G42" s="137"/>
      <c r="H42" s="215"/>
      <c r="I42" s="216"/>
      <c r="J42" s="216"/>
      <c r="K42" s="216"/>
      <c r="L42" s="217"/>
    </row>
    <row r="43" spans="1:12" ht="15" customHeight="1" x14ac:dyDescent="0.25">
      <c r="A43" s="8" t="s">
        <v>86</v>
      </c>
      <c r="B43" s="138">
        <f>'Construction Budget - Final'!B9</f>
        <v>0</v>
      </c>
      <c r="C43" s="75"/>
      <c r="D43" s="111">
        <v>0</v>
      </c>
      <c r="E43" s="74"/>
      <c r="F43" s="81">
        <f>((B43-D43))</f>
        <v>0</v>
      </c>
      <c r="G43" s="88" t="e">
        <f>(F43)/(D43)</f>
        <v>#DIV/0!</v>
      </c>
      <c r="H43" s="200"/>
      <c r="I43" s="201"/>
      <c r="J43" s="201"/>
      <c r="K43" s="201"/>
      <c r="L43" s="202"/>
    </row>
    <row r="44" spans="1:12" ht="31.15" customHeight="1" x14ac:dyDescent="0.25">
      <c r="A44" s="8" t="s">
        <v>87</v>
      </c>
      <c r="B44" s="138">
        <f>'Construction Budget - Final'!B10</f>
        <v>0</v>
      </c>
      <c r="C44" s="75"/>
      <c r="D44" s="111">
        <v>0</v>
      </c>
      <c r="E44" s="74"/>
      <c r="F44" s="81">
        <f t="shared" ref="F44:F57" si="4">((B44-D44))</f>
        <v>0</v>
      </c>
      <c r="G44" s="88" t="e">
        <f t="shared" ref="G44:G57" si="5">(F44)/(D44)</f>
        <v>#DIV/0!</v>
      </c>
      <c r="H44" s="200"/>
      <c r="I44" s="201"/>
      <c r="J44" s="201"/>
      <c r="K44" s="201"/>
      <c r="L44" s="202"/>
    </row>
    <row r="45" spans="1:12" ht="31.15" customHeight="1" x14ac:dyDescent="0.25">
      <c r="A45" s="8" t="s">
        <v>88</v>
      </c>
      <c r="B45" s="138">
        <f>'Construction Budget - Final'!B11</f>
        <v>0</v>
      </c>
      <c r="C45" s="75"/>
      <c r="D45" s="111">
        <v>0</v>
      </c>
      <c r="E45" s="74"/>
      <c r="F45" s="81">
        <f t="shared" si="4"/>
        <v>0</v>
      </c>
      <c r="G45" s="88" t="e">
        <f t="shared" si="5"/>
        <v>#DIV/0!</v>
      </c>
      <c r="H45" s="200"/>
      <c r="I45" s="201"/>
      <c r="J45" s="201"/>
      <c r="K45" s="201"/>
      <c r="L45" s="202"/>
    </row>
    <row r="46" spans="1:12" ht="15" customHeight="1" x14ac:dyDescent="0.25">
      <c r="A46" s="8" t="s">
        <v>89</v>
      </c>
      <c r="B46" s="138">
        <f>'Construction Budget - Final'!B12</f>
        <v>0</v>
      </c>
      <c r="C46" s="75"/>
      <c r="D46" s="111">
        <v>0</v>
      </c>
      <c r="E46" s="74"/>
      <c r="F46" s="81">
        <f t="shared" si="4"/>
        <v>0</v>
      </c>
      <c r="G46" s="88" t="e">
        <f t="shared" si="5"/>
        <v>#DIV/0!</v>
      </c>
      <c r="H46" s="200"/>
      <c r="I46" s="201"/>
      <c r="J46" s="201"/>
      <c r="K46" s="201"/>
      <c r="L46" s="202"/>
    </row>
    <row r="47" spans="1:12" ht="15.75" x14ac:dyDescent="0.25">
      <c r="A47" s="8" t="s">
        <v>90</v>
      </c>
      <c r="B47" s="138">
        <f>'Construction Budget - Final'!B13</f>
        <v>0</v>
      </c>
      <c r="C47" s="75"/>
      <c r="D47" s="111">
        <v>0</v>
      </c>
      <c r="E47" s="74"/>
      <c r="F47" s="81">
        <f t="shared" si="4"/>
        <v>0</v>
      </c>
      <c r="G47" s="88" t="e">
        <f t="shared" si="5"/>
        <v>#DIV/0!</v>
      </c>
      <c r="H47" s="200"/>
      <c r="I47" s="201"/>
      <c r="J47" s="201"/>
      <c r="K47" s="201"/>
      <c r="L47" s="202"/>
    </row>
    <row r="48" spans="1:12" ht="15.75" hidden="1" x14ac:dyDescent="0.25">
      <c r="A48" s="8" t="s">
        <v>91</v>
      </c>
      <c r="B48" s="138">
        <f>'Construction Budget - Final'!B14</f>
        <v>0</v>
      </c>
      <c r="C48" s="75"/>
      <c r="D48" s="111">
        <v>0</v>
      </c>
      <c r="E48" s="74"/>
      <c r="F48" s="81">
        <f t="shared" si="4"/>
        <v>0</v>
      </c>
      <c r="G48" s="88" t="e">
        <f t="shared" si="5"/>
        <v>#DIV/0!</v>
      </c>
      <c r="H48" s="200"/>
      <c r="I48" s="201"/>
      <c r="J48" s="201"/>
      <c r="K48" s="201"/>
      <c r="L48" s="202"/>
    </row>
    <row r="49" spans="1:12" ht="15.75" x14ac:dyDescent="0.25">
      <c r="A49" s="8" t="s">
        <v>82</v>
      </c>
      <c r="B49" s="138">
        <f>'Construction Budget - Final'!B15</f>
        <v>0</v>
      </c>
      <c r="C49" s="75"/>
      <c r="D49" s="111">
        <v>0</v>
      </c>
      <c r="E49" s="74"/>
      <c r="F49" s="81">
        <f t="shared" si="4"/>
        <v>0</v>
      </c>
      <c r="G49" s="88" t="e">
        <f t="shared" si="5"/>
        <v>#DIV/0!</v>
      </c>
      <c r="H49" s="200"/>
      <c r="I49" s="201"/>
      <c r="J49" s="201"/>
      <c r="K49" s="201"/>
      <c r="L49" s="202"/>
    </row>
    <row r="50" spans="1:12" ht="15.75" x14ac:dyDescent="0.25">
      <c r="A50" s="8" t="s">
        <v>92</v>
      </c>
      <c r="B50" s="138">
        <f>'Construction Budget - Final'!B16</f>
        <v>0</v>
      </c>
      <c r="C50" s="75"/>
      <c r="D50" s="111">
        <v>0</v>
      </c>
      <c r="E50" s="74"/>
      <c r="F50" s="81">
        <f t="shared" si="4"/>
        <v>0</v>
      </c>
      <c r="G50" s="88" t="e">
        <f t="shared" si="5"/>
        <v>#DIV/0!</v>
      </c>
      <c r="H50" s="200"/>
      <c r="I50" s="201"/>
      <c r="J50" s="201"/>
      <c r="K50" s="201"/>
      <c r="L50" s="202"/>
    </row>
    <row r="51" spans="1:12" ht="15.75" x14ac:dyDescent="0.25">
      <c r="A51" s="8" t="s">
        <v>83</v>
      </c>
      <c r="B51" s="138">
        <f>'Construction Budget - Final'!B17</f>
        <v>0</v>
      </c>
      <c r="C51" s="75"/>
      <c r="D51" s="111">
        <v>0</v>
      </c>
      <c r="E51" s="74"/>
      <c r="F51" s="81">
        <f t="shared" si="4"/>
        <v>0</v>
      </c>
      <c r="G51" s="88" t="e">
        <f t="shared" si="5"/>
        <v>#DIV/0!</v>
      </c>
      <c r="H51" s="200"/>
      <c r="I51" s="201"/>
      <c r="J51" s="201"/>
      <c r="K51" s="201"/>
      <c r="L51" s="202"/>
    </row>
    <row r="52" spans="1:12" ht="15.75" x14ac:dyDescent="0.25">
      <c r="A52" s="8" t="s">
        <v>84</v>
      </c>
      <c r="B52" s="138">
        <f>'Construction Budget - Final'!B18</f>
        <v>0</v>
      </c>
      <c r="C52" s="75"/>
      <c r="D52" s="111">
        <v>0</v>
      </c>
      <c r="E52" s="74"/>
      <c r="F52" s="81">
        <f t="shared" si="4"/>
        <v>0</v>
      </c>
      <c r="G52" s="88" t="e">
        <f t="shared" si="5"/>
        <v>#DIV/0!</v>
      </c>
      <c r="H52" s="200"/>
      <c r="I52" s="201"/>
      <c r="J52" s="201"/>
      <c r="K52" s="201"/>
      <c r="L52" s="202"/>
    </row>
    <row r="53" spans="1:12" ht="15.75" x14ac:dyDescent="0.25">
      <c r="A53" s="8" t="s">
        <v>93</v>
      </c>
      <c r="B53" s="138">
        <f>'Construction Budget - Final'!B19</f>
        <v>0</v>
      </c>
      <c r="C53" s="75"/>
      <c r="D53" s="111">
        <v>0</v>
      </c>
      <c r="E53" s="74"/>
      <c r="F53" s="81">
        <f t="shared" si="4"/>
        <v>0</v>
      </c>
      <c r="G53" s="88" t="e">
        <f t="shared" si="5"/>
        <v>#DIV/0!</v>
      </c>
      <c r="H53" s="200"/>
      <c r="I53" s="201"/>
      <c r="J53" s="201"/>
      <c r="K53" s="201"/>
      <c r="L53" s="202"/>
    </row>
    <row r="54" spans="1:12" ht="15.75" x14ac:dyDescent="0.25">
      <c r="A54" s="8" t="s">
        <v>85</v>
      </c>
      <c r="B54" s="138">
        <f>'Construction Budget - Final'!B20</f>
        <v>0</v>
      </c>
      <c r="C54" s="75"/>
      <c r="D54" s="111">
        <v>0</v>
      </c>
      <c r="E54" s="74"/>
      <c r="F54" s="81">
        <f t="shared" si="4"/>
        <v>0</v>
      </c>
      <c r="G54" s="88" t="e">
        <f t="shared" si="5"/>
        <v>#DIV/0!</v>
      </c>
      <c r="H54" s="200"/>
      <c r="I54" s="201"/>
      <c r="J54" s="201"/>
      <c r="K54" s="201"/>
      <c r="L54" s="202"/>
    </row>
    <row r="55" spans="1:12" ht="15.75" x14ac:dyDescent="0.25">
      <c r="A55" s="8" t="s">
        <v>94</v>
      </c>
      <c r="B55" s="138">
        <f>'Construction Budget - Final'!B21</f>
        <v>0</v>
      </c>
      <c r="C55" s="75"/>
      <c r="D55" s="111">
        <v>0</v>
      </c>
      <c r="E55" s="74"/>
      <c r="F55" s="81">
        <f t="shared" si="4"/>
        <v>0</v>
      </c>
      <c r="G55" s="88" t="e">
        <f t="shared" si="5"/>
        <v>#DIV/0!</v>
      </c>
      <c r="H55" s="200"/>
      <c r="I55" s="201"/>
      <c r="J55" s="201"/>
      <c r="K55" s="201"/>
      <c r="L55" s="202"/>
    </row>
    <row r="56" spans="1:12" ht="30" customHeight="1" x14ac:dyDescent="0.25">
      <c r="A56" s="25" t="s">
        <v>95</v>
      </c>
      <c r="B56" s="138">
        <f>'Construction Budget - Final'!B22</f>
        <v>0</v>
      </c>
      <c r="C56" s="75"/>
      <c r="D56" s="111">
        <v>0</v>
      </c>
      <c r="E56" s="74"/>
      <c r="F56" s="81">
        <f t="shared" si="4"/>
        <v>0</v>
      </c>
      <c r="G56" s="88" t="e">
        <f t="shared" si="5"/>
        <v>#DIV/0!</v>
      </c>
      <c r="H56" s="200"/>
      <c r="I56" s="201"/>
      <c r="J56" s="201"/>
      <c r="K56" s="201"/>
      <c r="L56" s="202"/>
    </row>
    <row r="57" spans="1:12" ht="31.5" x14ac:dyDescent="0.25">
      <c r="A57" s="66" t="s">
        <v>74</v>
      </c>
      <c r="B57" s="106">
        <f>SUM(B43:B56)</f>
        <v>0</v>
      </c>
      <c r="C57" s="75"/>
      <c r="D57" s="130">
        <v>0</v>
      </c>
      <c r="E57" s="74"/>
      <c r="F57" s="124">
        <f t="shared" si="4"/>
        <v>0</v>
      </c>
      <c r="G57" s="125" t="e">
        <f t="shared" si="5"/>
        <v>#DIV/0!</v>
      </c>
      <c r="H57" s="209"/>
      <c r="I57" s="210"/>
      <c r="J57" s="210"/>
      <c r="K57" s="210"/>
      <c r="L57" s="211"/>
    </row>
    <row r="58" spans="1:12" ht="4.9000000000000004" customHeight="1" x14ac:dyDescent="0.25">
      <c r="A58" s="73"/>
      <c r="B58" s="75"/>
      <c r="C58" s="75"/>
      <c r="D58" s="84"/>
      <c r="E58" s="76"/>
      <c r="F58" s="77"/>
      <c r="G58" s="91"/>
      <c r="H58" s="139"/>
      <c r="I58" s="140"/>
      <c r="J58" s="140"/>
      <c r="K58" s="140"/>
      <c r="L58" s="141"/>
    </row>
    <row r="59" spans="1:12" ht="15.75" x14ac:dyDescent="0.25">
      <c r="A59" s="78" t="s">
        <v>75</v>
      </c>
      <c r="B59" s="83">
        <f>SUM(B40,B57)</f>
        <v>29340.6</v>
      </c>
      <c r="C59" s="68"/>
      <c r="D59" s="85">
        <f>SUM(D40,D57)</f>
        <v>26909.1</v>
      </c>
      <c r="E59" s="72"/>
      <c r="F59" s="142">
        <f>((B59-D59))</f>
        <v>2431.5</v>
      </c>
      <c r="G59" s="143">
        <f>(F59)/(D59)</f>
        <v>9.035976677034907E-2</v>
      </c>
      <c r="H59" s="212"/>
      <c r="I59" s="213"/>
      <c r="J59" s="213"/>
      <c r="K59" s="213"/>
      <c r="L59" s="214"/>
    </row>
  </sheetData>
  <sheetProtection password="CDC6" sheet="1" objects="1" scenarios="1"/>
  <mergeCells count="57">
    <mergeCell ref="H15:L15"/>
    <mergeCell ref="F14:L14"/>
    <mergeCell ref="A19:A22"/>
    <mergeCell ref="H19:L19"/>
    <mergeCell ref="H20:L20"/>
    <mergeCell ref="H21:L21"/>
    <mergeCell ref="H22:L22"/>
    <mergeCell ref="H33:L33"/>
    <mergeCell ref="H34:L34"/>
    <mergeCell ref="H35:L35"/>
    <mergeCell ref="H16:L16"/>
    <mergeCell ref="H17:L17"/>
    <mergeCell ref="H18:L18"/>
    <mergeCell ref="H54:L54"/>
    <mergeCell ref="H55:L55"/>
    <mergeCell ref="H56:L56"/>
    <mergeCell ref="H36:L36"/>
    <mergeCell ref="A23:A26"/>
    <mergeCell ref="H23:L23"/>
    <mergeCell ref="H24:L24"/>
    <mergeCell ref="H25:L25"/>
    <mergeCell ref="H26:L26"/>
    <mergeCell ref="A27:A30"/>
    <mergeCell ref="H27:L27"/>
    <mergeCell ref="H28:L28"/>
    <mergeCell ref="H29:L29"/>
    <mergeCell ref="H30:L30"/>
    <mergeCell ref="H31:L31"/>
    <mergeCell ref="H32:L32"/>
    <mergeCell ref="H51:L51"/>
    <mergeCell ref="H37:L37"/>
    <mergeCell ref="H40:L40"/>
    <mergeCell ref="H57:L57"/>
    <mergeCell ref="H59:L59"/>
    <mergeCell ref="H42:L42"/>
    <mergeCell ref="H43:L43"/>
    <mergeCell ref="H44:L44"/>
    <mergeCell ref="H45:L45"/>
    <mergeCell ref="H46:L46"/>
    <mergeCell ref="H47:L47"/>
    <mergeCell ref="H48:L48"/>
    <mergeCell ref="H49:L49"/>
    <mergeCell ref="H50:L50"/>
    <mergeCell ref="H52:L52"/>
    <mergeCell ref="H53:L53"/>
    <mergeCell ref="A1:L1"/>
    <mergeCell ref="A2:L2"/>
    <mergeCell ref="A3:L3"/>
    <mergeCell ref="A4:L4"/>
    <mergeCell ref="A5:L5"/>
    <mergeCell ref="A11:L11"/>
    <mergeCell ref="A12:L12"/>
    <mergeCell ref="A6:L6"/>
    <mergeCell ref="A7:L7"/>
    <mergeCell ref="A8:L8"/>
    <mergeCell ref="A9:L9"/>
    <mergeCell ref="A10:L10"/>
  </mergeCells>
  <pageMargins left="0.25" right="0.25" top="0.75" bottom="0.75" header="0.3" footer="0.3"/>
  <pageSetup scale="9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
  <sheetViews>
    <sheetView workbookViewId="0">
      <selection activeCell="A7" sqref="A7"/>
    </sheetView>
  </sheetViews>
  <sheetFormatPr defaultRowHeight="15" x14ac:dyDescent="0.25"/>
  <cols>
    <col min="1" max="1" width="4.42578125" customWidth="1"/>
  </cols>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
  <sheetViews>
    <sheetView workbookViewId="0">
      <selection activeCell="B3" sqref="B3"/>
    </sheetView>
  </sheetViews>
  <sheetFormatPr defaultRowHeight="15" x14ac:dyDescent="0.25"/>
  <cols>
    <col min="1" max="1" width="4.4257812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Budget Spreadsheet - Final</vt:lpstr>
      <vt:lpstr>Construction Budget - Final</vt:lpstr>
      <vt:lpstr>Comparison - Actual v. Budget</vt:lpstr>
      <vt:lpstr>Comparison - Final v. Budgeted</vt:lpstr>
      <vt:lpstr>Budget Terms Defined</vt:lpstr>
      <vt:lpstr>Budget Categories Described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Verhoff</dc:creator>
  <cp:lastModifiedBy>Lenov</cp:lastModifiedBy>
  <cp:lastPrinted>2023-07-25T18:56:54Z</cp:lastPrinted>
  <dcterms:created xsi:type="dcterms:W3CDTF">2022-06-07T13:12:15Z</dcterms:created>
  <dcterms:modified xsi:type="dcterms:W3CDTF">2023-08-02T22:06:56Z</dcterms:modified>
</cp:coreProperties>
</file>